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jp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3029"/>
  <workbookPr/>
  <mc:AlternateContent xmlns:mc="http://schemas.openxmlformats.org/markup-compatibility/2006">
    <mc:Choice Requires="x15">
      <x15ac:absPath xmlns:x15ac="http://schemas.microsoft.com/office/spreadsheetml/2010/11/ac" url="D:\Google Drive\2020\Hizmet alımları\webe yüklenenler\Murat Doğu\08.08.2020\"/>
    </mc:Choice>
  </mc:AlternateContent>
  <xr:revisionPtr revIDLastSave="0" documentId="13_ncr:1_{E95C39BF-B626-4459-AFB6-6C06606F8BF2}" xr6:coauthVersionLast="45" xr6:coauthVersionMax="45" xr10:uidLastSave="{00000000-0000-0000-0000-000000000000}"/>
  <bookViews>
    <workbookView xWindow="-110" yWindow="-110" windowWidth="21820" windowHeight="14020" activeTab="3" xr2:uid="{00000000-000D-0000-FFFF-FFFF00000000}"/>
  </bookViews>
  <sheets>
    <sheet name="INSULIN" sheetId="1" r:id="rId1"/>
    <sheet name="CİVCİV DOKU" sheetId="2" r:id="rId2"/>
    <sheet name="TAVUK DOKU" sheetId="3" r:id="rId3"/>
    <sheet name="SERUM" sheetId="4" r:id="rId4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H86" i="3" l="1"/>
  <c r="H87" i="3"/>
  <c r="H88" i="3"/>
  <c r="H89" i="3"/>
  <c r="H90" i="3"/>
  <c r="H91" i="3"/>
  <c r="H92" i="3"/>
  <c r="H93" i="3"/>
  <c r="H63" i="3"/>
  <c r="H64" i="3"/>
  <c r="H65" i="3"/>
  <c r="H66" i="3"/>
  <c r="H67" i="3"/>
  <c r="H68" i="3"/>
  <c r="H69" i="3"/>
  <c r="H70" i="3"/>
  <c r="H71" i="3"/>
  <c r="H72" i="3"/>
  <c r="H73" i="3"/>
  <c r="H74" i="3"/>
  <c r="H75" i="3"/>
  <c r="H76" i="3"/>
  <c r="H77" i="3"/>
  <c r="H78" i="3"/>
  <c r="H79" i="3"/>
  <c r="H80" i="3"/>
  <c r="H81" i="3"/>
  <c r="H82" i="3"/>
  <c r="H83" i="3"/>
  <c r="H84" i="3"/>
  <c r="H85" i="3"/>
  <c r="H41" i="3"/>
  <c r="H42" i="3"/>
  <c r="H43" i="3"/>
  <c r="H44" i="3"/>
  <c r="H45" i="3"/>
  <c r="H46" i="3"/>
  <c r="H47" i="3"/>
  <c r="H48" i="3"/>
  <c r="H49" i="3"/>
  <c r="H50" i="3"/>
  <c r="H51" i="3"/>
  <c r="H52" i="3"/>
  <c r="H53" i="3"/>
  <c r="H54" i="3"/>
  <c r="H55" i="3"/>
  <c r="H56" i="3"/>
  <c r="H57" i="3"/>
  <c r="H58" i="3"/>
  <c r="H59" i="3"/>
  <c r="H60" i="3"/>
  <c r="H61" i="3"/>
  <c r="H62" i="3"/>
  <c r="H3" i="3"/>
  <c r="H4" i="3"/>
  <c r="H5" i="3"/>
  <c r="H6" i="3"/>
  <c r="H7" i="3"/>
  <c r="H8" i="3"/>
  <c r="H9" i="3"/>
  <c r="H10" i="3"/>
  <c r="H11" i="3"/>
  <c r="H12" i="3"/>
  <c r="H13" i="3"/>
  <c r="H14" i="3"/>
  <c r="H15" i="3"/>
  <c r="H16" i="3"/>
  <c r="H17" i="3"/>
  <c r="H18" i="3"/>
  <c r="H19" i="3"/>
  <c r="H20" i="3"/>
  <c r="H21" i="3"/>
  <c r="H22" i="3"/>
  <c r="H23" i="3"/>
  <c r="H24" i="3"/>
  <c r="H25" i="3"/>
  <c r="H26" i="3"/>
  <c r="H27" i="3"/>
  <c r="H28" i="3"/>
  <c r="H29" i="3"/>
  <c r="H30" i="3"/>
  <c r="H31" i="3"/>
  <c r="H32" i="3"/>
  <c r="H33" i="3"/>
  <c r="H34" i="3"/>
  <c r="H35" i="3"/>
  <c r="H36" i="3"/>
  <c r="H37" i="3"/>
  <c r="H38" i="3"/>
  <c r="H39" i="3"/>
  <c r="H40" i="3"/>
  <c r="H2" i="3"/>
  <c r="G3" i="3"/>
  <c r="G4" i="3"/>
  <c r="G5" i="3"/>
  <c r="G6" i="3"/>
  <c r="G7" i="3"/>
  <c r="G8" i="3"/>
  <c r="G9" i="3"/>
  <c r="G10" i="3"/>
  <c r="G11" i="3"/>
  <c r="G12" i="3"/>
  <c r="G13" i="3"/>
  <c r="G14" i="3"/>
  <c r="G15" i="3"/>
  <c r="G16" i="3"/>
  <c r="G17" i="3"/>
  <c r="G18" i="3"/>
  <c r="G19" i="3"/>
  <c r="G20" i="3"/>
  <c r="G21" i="3"/>
  <c r="G22" i="3"/>
  <c r="G23" i="3"/>
  <c r="G24" i="3"/>
  <c r="G25" i="3"/>
  <c r="G26" i="3"/>
  <c r="G27" i="3"/>
  <c r="G28" i="3"/>
  <c r="G29" i="3"/>
  <c r="G30" i="3"/>
  <c r="G31" i="3"/>
  <c r="G32" i="3"/>
  <c r="G33" i="3"/>
  <c r="G34" i="3"/>
  <c r="G35" i="3"/>
  <c r="G36" i="3"/>
  <c r="G37" i="3"/>
  <c r="G38" i="3"/>
  <c r="G39" i="3"/>
  <c r="G40" i="3"/>
  <c r="G41" i="3"/>
  <c r="G42" i="3"/>
  <c r="G43" i="3"/>
  <c r="G44" i="3"/>
  <c r="G45" i="3"/>
  <c r="G46" i="3"/>
  <c r="G47" i="3"/>
  <c r="G48" i="3"/>
  <c r="G49" i="3"/>
  <c r="G50" i="3"/>
  <c r="G51" i="3"/>
  <c r="G52" i="3"/>
  <c r="G53" i="3"/>
  <c r="G54" i="3"/>
  <c r="G55" i="3"/>
  <c r="G56" i="3"/>
  <c r="G57" i="3"/>
  <c r="G58" i="3"/>
  <c r="G59" i="3"/>
  <c r="G60" i="3"/>
  <c r="G61" i="3"/>
  <c r="G62" i="3"/>
  <c r="G63" i="3"/>
  <c r="G64" i="3"/>
  <c r="G65" i="3"/>
  <c r="G66" i="3"/>
  <c r="G67" i="3"/>
  <c r="G68" i="3"/>
  <c r="G69" i="3"/>
  <c r="G70" i="3"/>
  <c r="G71" i="3"/>
  <c r="G72" i="3"/>
  <c r="G73" i="3"/>
  <c r="G74" i="3"/>
  <c r="G75" i="3"/>
  <c r="G76" i="3"/>
  <c r="G77" i="3"/>
  <c r="G78" i="3"/>
  <c r="G79" i="3"/>
  <c r="G80" i="3"/>
  <c r="G81" i="3"/>
  <c r="G82" i="3"/>
  <c r="G83" i="3"/>
  <c r="G84" i="3"/>
  <c r="G85" i="3"/>
  <c r="G86" i="3"/>
  <c r="G87" i="3"/>
  <c r="G88" i="3"/>
  <c r="G89" i="3"/>
  <c r="G90" i="3"/>
  <c r="G91" i="3"/>
  <c r="G92" i="3"/>
  <c r="G93" i="3"/>
  <c r="G2" i="3"/>
  <c r="F3" i="3"/>
  <c r="F4" i="3"/>
  <c r="F5" i="3"/>
  <c r="F6" i="3"/>
  <c r="F7" i="3"/>
  <c r="F8" i="3"/>
  <c r="F9" i="3"/>
  <c r="F10" i="3"/>
  <c r="F11" i="3"/>
  <c r="F12" i="3"/>
  <c r="F13" i="3"/>
  <c r="F14" i="3"/>
  <c r="F15" i="3"/>
  <c r="F16" i="3"/>
  <c r="F17" i="3"/>
  <c r="F18" i="3"/>
  <c r="F19" i="3"/>
  <c r="F20" i="3"/>
  <c r="F21" i="3"/>
  <c r="F22" i="3"/>
  <c r="F23" i="3"/>
  <c r="F24" i="3"/>
  <c r="F25" i="3"/>
  <c r="F26" i="3"/>
  <c r="F27" i="3"/>
  <c r="F28" i="3"/>
  <c r="F29" i="3"/>
  <c r="F30" i="3"/>
  <c r="F31" i="3"/>
  <c r="F32" i="3"/>
  <c r="F33" i="3"/>
  <c r="F34" i="3"/>
  <c r="F35" i="3"/>
  <c r="F36" i="3"/>
  <c r="F37" i="3"/>
  <c r="F38" i="3"/>
  <c r="F39" i="3"/>
  <c r="F40" i="3"/>
  <c r="F41" i="3"/>
  <c r="F42" i="3"/>
  <c r="F43" i="3"/>
  <c r="F44" i="3"/>
  <c r="F45" i="3"/>
  <c r="F46" i="3"/>
  <c r="F47" i="3"/>
  <c r="F48" i="3"/>
  <c r="F49" i="3"/>
  <c r="F50" i="3"/>
  <c r="F51" i="3"/>
  <c r="F52" i="3"/>
  <c r="F53" i="3"/>
  <c r="F54" i="3"/>
  <c r="F55" i="3"/>
  <c r="F56" i="3"/>
  <c r="F57" i="3"/>
  <c r="F58" i="3"/>
  <c r="F59" i="3"/>
  <c r="F60" i="3"/>
  <c r="F61" i="3"/>
  <c r="F62" i="3"/>
  <c r="F63" i="3"/>
  <c r="F64" i="3"/>
  <c r="F65" i="3"/>
  <c r="F66" i="3"/>
  <c r="F67" i="3"/>
  <c r="F68" i="3"/>
  <c r="F69" i="3"/>
  <c r="F70" i="3"/>
  <c r="F71" i="3"/>
  <c r="F72" i="3"/>
  <c r="F73" i="3"/>
  <c r="F74" i="3"/>
  <c r="F75" i="3"/>
  <c r="F76" i="3"/>
  <c r="F77" i="3"/>
  <c r="F78" i="3"/>
  <c r="F79" i="3"/>
  <c r="F80" i="3"/>
  <c r="F81" i="3"/>
  <c r="F82" i="3"/>
  <c r="F83" i="3"/>
  <c r="F84" i="3"/>
  <c r="F85" i="3"/>
  <c r="F86" i="3"/>
  <c r="F87" i="3"/>
  <c r="F88" i="3"/>
  <c r="F89" i="3"/>
  <c r="F90" i="3"/>
  <c r="F91" i="3"/>
  <c r="F92" i="3"/>
  <c r="F93" i="3"/>
  <c r="F2" i="3"/>
  <c r="H28" i="2"/>
  <c r="H29" i="2"/>
  <c r="H30" i="2"/>
  <c r="H31" i="2"/>
  <c r="H32" i="2"/>
  <c r="H33" i="2"/>
  <c r="H34" i="2"/>
  <c r="H35" i="2"/>
  <c r="H36" i="2"/>
  <c r="H37" i="2"/>
  <c r="H38" i="2"/>
  <c r="H39" i="2"/>
  <c r="H40" i="2"/>
  <c r="H41" i="2"/>
  <c r="H5" i="2"/>
  <c r="H6" i="2"/>
  <c r="H7" i="2"/>
  <c r="H8" i="2"/>
  <c r="H9" i="2"/>
  <c r="H10" i="2"/>
  <c r="H11" i="2"/>
  <c r="H12" i="2"/>
  <c r="H13" i="2"/>
  <c r="H14" i="2"/>
  <c r="H15" i="2"/>
  <c r="H16" i="2"/>
  <c r="H17" i="2"/>
  <c r="H18" i="2"/>
  <c r="H19" i="2"/>
  <c r="H20" i="2"/>
  <c r="H21" i="2"/>
  <c r="H22" i="2"/>
  <c r="H23" i="2"/>
  <c r="H24" i="2"/>
  <c r="H25" i="2"/>
  <c r="H26" i="2"/>
  <c r="H27" i="2"/>
  <c r="H3" i="2"/>
  <c r="H4" i="2"/>
  <c r="H2" i="2"/>
  <c r="G24" i="2"/>
  <c r="G25" i="2"/>
  <c r="G26" i="2"/>
  <c r="G27" i="2"/>
  <c r="G28" i="2"/>
  <c r="G29" i="2"/>
  <c r="G30" i="2"/>
  <c r="G31" i="2"/>
  <c r="G32" i="2"/>
  <c r="G33" i="2"/>
  <c r="G34" i="2"/>
  <c r="G35" i="2"/>
  <c r="G36" i="2"/>
  <c r="G37" i="2"/>
  <c r="G38" i="2"/>
  <c r="G39" i="2"/>
  <c r="G40" i="2"/>
  <c r="G41" i="2"/>
  <c r="G3" i="2"/>
  <c r="G4" i="2"/>
  <c r="G5" i="2"/>
  <c r="G6" i="2"/>
  <c r="G7" i="2"/>
  <c r="G8" i="2"/>
  <c r="G9" i="2"/>
  <c r="G10" i="2"/>
  <c r="G11" i="2"/>
  <c r="G12" i="2"/>
  <c r="G13" i="2"/>
  <c r="G14" i="2"/>
  <c r="G15" i="2"/>
  <c r="G16" i="2"/>
  <c r="G17" i="2"/>
  <c r="G18" i="2"/>
  <c r="G19" i="2"/>
  <c r="G20" i="2"/>
  <c r="G21" i="2"/>
  <c r="G22" i="2"/>
  <c r="G23" i="2"/>
  <c r="G2" i="2"/>
  <c r="F23" i="2"/>
  <c r="F24" i="2"/>
  <c r="F25" i="2"/>
  <c r="F26" i="2"/>
  <c r="F27" i="2"/>
  <c r="F28" i="2"/>
  <c r="F29" i="2"/>
  <c r="F30" i="2"/>
  <c r="F31" i="2"/>
  <c r="F32" i="2"/>
  <c r="F33" i="2"/>
  <c r="F34" i="2"/>
  <c r="F35" i="2"/>
  <c r="F36" i="2"/>
  <c r="F37" i="2"/>
  <c r="F38" i="2"/>
  <c r="F39" i="2"/>
  <c r="F40" i="2"/>
  <c r="F41" i="2"/>
  <c r="F3" i="2"/>
  <c r="F4" i="2"/>
  <c r="F5" i="2"/>
  <c r="F6" i="2"/>
  <c r="F7" i="2"/>
  <c r="F8" i="2"/>
  <c r="F9" i="2"/>
  <c r="F10" i="2"/>
  <c r="F11" i="2"/>
  <c r="F12" i="2"/>
  <c r="F13" i="2"/>
  <c r="F14" i="2"/>
  <c r="F15" i="2"/>
  <c r="F16" i="2"/>
  <c r="F17" i="2"/>
  <c r="F18" i="2"/>
  <c r="F19" i="2"/>
  <c r="F20" i="2"/>
  <c r="F21" i="2"/>
  <c r="F22" i="2"/>
  <c r="F2" i="2"/>
  <c r="D93" i="3" l="1"/>
  <c r="D92" i="3"/>
  <c r="D91" i="3"/>
  <c r="D90" i="3"/>
  <c r="D89" i="3"/>
  <c r="D88" i="3"/>
  <c r="D87" i="3"/>
  <c r="D86" i="3"/>
  <c r="D85" i="3"/>
  <c r="D84" i="3"/>
  <c r="D83" i="3"/>
  <c r="D82" i="3"/>
  <c r="D81" i="3"/>
  <c r="D80" i="3"/>
  <c r="D79" i="3"/>
  <c r="D78" i="3"/>
  <c r="D77" i="3"/>
  <c r="D76" i="3"/>
  <c r="D75" i="3"/>
  <c r="D74" i="3"/>
  <c r="D73" i="3"/>
  <c r="D72" i="3"/>
  <c r="D71" i="3"/>
  <c r="D70" i="3"/>
  <c r="D69" i="3"/>
  <c r="D68" i="3"/>
  <c r="D67" i="3"/>
  <c r="D66" i="3"/>
  <c r="D65" i="3"/>
  <c r="D64" i="3"/>
  <c r="D63" i="3"/>
  <c r="D62" i="3"/>
  <c r="D61" i="3"/>
  <c r="D60" i="3"/>
  <c r="D59" i="3"/>
  <c r="D58" i="3"/>
  <c r="D57" i="3"/>
  <c r="D56" i="3"/>
  <c r="D55" i="3"/>
  <c r="D54" i="3"/>
  <c r="D53" i="3"/>
  <c r="D52" i="3"/>
  <c r="D51" i="3"/>
  <c r="D50" i="3"/>
  <c r="D49" i="3"/>
  <c r="D48" i="3"/>
  <c r="D47" i="3"/>
  <c r="D46" i="3"/>
  <c r="D45" i="3"/>
  <c r="D44" i="3"/>
  <c r="D43" i="3"/>
  <c r="D42" i="3"/>
  <c r="D41" i="3"/>
  <c r="D40" i="3"/>
  <c r="D39" i="3"/>
  <c r="D38" i="3"/>
  <c r="D37" i="3"/>
  <c r="D36" i="3"/>
  <c r="D35" i="3"/>
  <c r="D34" i="3"/>
  <c r="D33" i="3"/>
  <c r="D32" i="3"/>
  <c r="D31" i="3"/>
  <c r="D30" i="3"/>
  <c r="D29" i="3"/>
  <c r="D28" i="3"/>
  <c r="D27" i="3"/>
  <c r="D26" i="3"/>
  <c r="D25" i="3"/>
  <c r="D24" i="3"/>
  <c r="D23" i="3"/>
  <c r="D22" i="3"/>
  <c r="D21" i="3"/>
  <c r="D20" i="3"/>
  <c r="D19" i="3"/>
  <c r="D18" i="3"/>
  <c r="D17" i="3"/>
  <c r="D16" i="3"/>
  <c r="D15" i="3"/>
  <c r="D14" i="3"/>
  <c r="D13" i="3"/>
  <c r="D12" i="3"/>
  <c r="D11" i="3"/>
  <c r="D10" i="3"/>
  <c r="D9" i="3"/>
  <c r="D8" i="3"/>
  <c r="D7" i="3"/>
  <c r="D6" i="3"/>
  <c r="D5" i="3"/>
  <c r="D4" i="3"/>
  <c r="D3" i="3"/>
  <c r="D2" i="3"/>
  <c r="D41" i="2" l="1"/>
  <c r="D40" i="2"/>
  <c r="D39" i="2"/>
  <c r="D38" i="2"/>
  <c r="D37" i="2"/>
  <c r="D36" i="2"/>
  <c r="D35" i="2"/>
  <c r="D34" i="2"/>
  <c r="D33" i="2"/>
  <c r="D32" i="2"/>
  <c r="D31" i="2"/>
  <c r="D30" i="2"/>
  <c r="D29" i="2"/>
  <c r="D28" i="2"/>
  <c r="D27" i="2"/>
  <c r="D26" i="2"/>
  <c r="D25" i="2"/>
  <c r="D24" i="2"/>
  <c r="D23" i="2"/>
  <c r="D22" i="2"/>
  <c r="D21" i="2"/>
  <c r="D20" i="2"/>
  <c r="D19" i="2"/>
  <c r="D18" i="2"/>
  <c r="D17" i="2"/>
  <c r="D16" i="2"/>
  <c r="D15" i="2"/>
  <c r="D14" i="2"/>
  <c r="D13" i="2"/>
  <c r="D12" i="2"/>
  <c r="D11" i="2"/>
  <c r="D10" i="2"/>
  <c r="D9" i="2"/>
  <c r="D8" i="2"/>
  <c r="D7" i="2"/>
  <c r="D6" i="2"/>
  <c r="D5" i="2"/>
  <c r="D4" i="2"/>
  <c r="D3" i="2"/>
  <c r="D2" i="2"/>
  <c r="C118" i="1" l="1"/>
  <c r="D118" i="1" s="1"/>
  <c r="C117" i="1"/>
  <c r="D117" i="1" s="1"/>
  <c r="C116" i="1"/>
  <c r="D116" i="1" s="1"/>
  <c r="C115" i="1"/>
  <c r="D115" i="1" s="1"/>
  <c r="C114" i="1"/>
  <c r="D114" i="1" s="1"/>
  <c r="C113" i="1"/>
  <c r="D113" i="1" s="1"/>
  <c r="C112" i="1"/>
  <c r="D112" i="1" s="1"/>
  <c r="C111" i="1"/>
  <c r="D111" i="1" s="1"/>
  <c r="C110" i="1"/>
  <c r="D110" i="1" s="1"/>
  <c r="C109" i="1"/>
  <c r="D109" i="1" s="1"/>
  <c r="C108" i="1"/>
  <c r="D108" i="1" s="1"/>
  <c r="C107" i="1"/>
  <c r="D107" i="1" s="1"/>
  <c r="C106" i="1"/>
  <c r="D106" i="1" s="1"/>
  <c r="C105" i="1"/>
  <c r="D105" i="1" s="1"/>
  <c r="C104" i="1"/>
  <c r="D104" i="1" s="1"/>
  <c r="C103" i="1"/>
  <c r="D103" i="1" s="1"/>
  <c r="C102" i="1"/>
  <c r="D102" i="1" s="1"/>
  <c r="C101" i="1"/>
  <c r="D101" i="1" s="1"/>
  <c r="C100" i="1"/>
  <c r="D100" i="1" s="1"/>
  <c r="C99" i="1"/>
  <c r="D99" i="1" s="1"/>
  <c r="C98" i="1"/>
  <c r="D98" i="1" s="1"/>
  <c r="C97" i="1"/>
  <c r="D97" i="1" s="1"/>
  <c r="C96" i="1"/>
  <c r="D96" i="1" s="1"/>
  <c r="C95" i="1"/>
  <c r="D95" i="1" s="1"/>
  <c r="C94" i="1"/>
  <c r="D94" i="1" s="1"/>
  <c r="C93" i="1"/>
  <c r="D93" i="1" s="1"/>
  <c r="C92" i="1"/>
  <c r="D92" i="1" s="1"/>
  <c r="C91" i="1"/>
  <c r="D91" i="1" s="1"/>
  <c r="C90" i="1"/>
  <c r="D90" i="1" s="1"/>
  <c r="C89" i="1"/>
  <c r="D89" i="1" s="1"/>
  <c r="C88" i="1"/>
  <c r="D88" i="1" s="1"/>
  <c r="C87" i="1"/>
  <c r="D87" i="1" s="1"/>
  <c r="C86" i="1"/>
  <c r="D86" i="1" s="1"/>
  <c r="C85" i="1"/>
  <c r="D85" i="1" s="1"/>
  <c r="C84" i="1"/>
  <c r="D84" i="1" s="1"/>
  <c r="C83" i="1"/>
  <c r="D83" i="1" s="1"/>
  <c r="C82" i="1"/>
  <c r="D82" i="1" s="1"/>
  <c r="C81" i="1"/>
  <c r="D81" i="1" s="1"/>
  <c r="C80" i="1"/>
  <c r="D80" i="1" s="1"/>
  <c r="C79" i="1"/>
  <c r="D79" i="1" s="1"/>
  <c r="C78" i="1"/>
  <c r="D78" i="1" s="1"/>
  <c r="C77" i="1"/>
  <c r="D77" i="1" s="1"/>
  <c r="C76" i="1"/>
  <c r="D76" i="1" s="1"/>
  <c r="C75" i="1"/>
  <c r="D75" i="1" s="1"/>
  <c r="C74" i="1"/>
  <c r="D74" i="1" s="1"/>
  <c r="C73" i="1"/>
  <c r="D73" i="1" s="1"/>
  <c r="C72" i="1"/>
  <c r="D72" i="1" s="1"/>
  <c r="C71" i="1"/>
  <c r="D71" i="1" s="1"/>
  <c r="C70" i="1"/>
  <c r="D70" i="1" s="1"/>
  <c r="C69" i="1"/>
  <c r="D69" i="1" s="1"/>
  <c r="C68" i="1"/>
  <c r="D68" i="1" s="1"/>
  <c r="C67" i="1"/>
  <c r="D67" i="1" s="1"/>
  <c r="C66" i="1"/>
  <c r="D66" i="1" s="1"/>
  <c r="C65" i="1"/>
  <c r="D65" i="1" s="1"/>
  <c r="C64" i="1"/>
  <c r="D64" i="1" s="1"/>
  <c r="C63" i="1"/>
  <c r="D63" i="1" s="1"/>
  <c r="C62" i="1"/>
  <c r="D62" i="1" s="1"/>
  <c r="C61" i="1"/>
  <c r="D61" i="1" s="1"/>
  <c r="C60" i="1"/>
  <c r="D60" i="1" s="1"/>
  <c r="C59" i="1"/>
  <c r="D59" i="1" s="1"/>
  <c r="C58" i="1"/>
  <c r="D58" i="1" s="1"/>
  <c r="C57" i="1"/>
  <c r="D57" i="1" s="1"/>
  <c r="C56" i="1"/>
  <c r="D56" i="1" s="1"/>
  <c r="C55" i="1"/>
  <c r="D55" i="1" s="1"/>
  <c r="C54" i="1"/>
  <c r="D54" i="1" s="1"/>
  <c r="C53" i="1"/>
  <c r="D53" i="1" s="1"/>
  <c r="C52" i="1"/>
  <c r="D52" i="1" s="1"/>
  <c r="C51" i="1"/>
  <c r="D51" i="1" s="1"/>
  <c r="C50" i="1"/>
  <c r="D50" i="1" s="1"/>
  <c r="C49" i="1"/>
  <c r="D49" i="1" s="1"/>
  <c r="C48" i="1"/>
  <c r="D48" i="1" s="1"/>
  <c r="C47" i="1"/>
  <c r="D47" i="1" s="1"/>
  <c r="C46" i="1"/>
  <c r="D46" i="1" s="1"/>
  <c r="C45" i="1"/>
  <c r="D45" i="1" s="1"/>
  <c r="C44" i="1"/>
  <c r="D44" i="1" s="1"/>
  <c r="C43" i="1"/>
  <c r="D43" i="1" s="1"/>
  <c r="C42" i="1"/>
  <c r="D42" i="1" s="1"/>
  <c r="C41" i="1"/>
  <c r="D41" i="1" s="1"/>
  <c r="C40" i="1"/>
  <c r="D40" i="1" s="1"/>
  <c r="C39" i="1"/>
  <c r="D39" i="1" s="1"/>
  <c r="C38" i="1"/>
  <c r="D38" i="1" s="1"/>
  <c r="C37" i="1"/>
  <c r="D37" i="1" s="1"/>
  <c r="C36" i="1"/>
  <c r="D36" i="1" s="1"/>
  <c r="C35" i="1"/>
  <c r="D35" i="1" s="1"/>
  <c r="C34" i="1"/>
  <c r="D34" i="1" s="1"/>
  <c r="C33" i="1"/>
  <c r="D33" i="1" s="1"/>
  <c r="C32" i="1"/>
  <c r="D32" i="1" s="1"/>
  <c r="C31" i="1"/>
  <c r="D31" i="1" s="1"/>
  <c r="C24" i="1"/>
  <c r="C23" i="1"/>
  <c r="E23" i="1" s="1"/>
  <c r="C22" i="1"/>
  <c r="E22" i="1" s="1"/>
  <c r="C21" i="1"/>
  <c r="E21" i="1" s="1"/>
  <c r="C20" i="1"/>
  <c r="E20" i="1" s="1"/>
  <c r="C19" i="1"/>
  <c r="E19" i="1" s="1"/>
  <c r="C18" i="1"/>
  <c r="E18" i="1" s="1"/>
  <c r="C17" i="1"/>
  <c r="E17" i="1" s="1"/>
</calcChain>
</file>

<file path=xl/sharedStrings.xml><?xml version="1.0" encoding="utf-8"?>
<sst xmlns="http://schemas.openxmlformats.org/spreadsheetml/2006/main" count="85" uniqueCount="56">
  <si>
    <t xml:space="preserve"> </t>
  </si>
  <si>
    <t>std1</t>
  </si>
  <si>
    <t>std2</t>
  </si>
  <si>
    <t>std3</t>
  </si>
  <si>
    <t>std4</t>
  </si>
  <si>
    <t>std5</t>
  </si>
  <si>
    <t>std6</t>
  </si>
  <si>
    <t>std7</t>
  </si>
  <si>
    <t>blank</t>
  </si>
  <si>
    <t>abs</t>
  </si>
  <si>
    <t>expected</t>
  </si>
  <si>
    <t>result</t>
  </si>
  <si>
    <t>abs-blank</t>
  </si>
  <si>
    <t>Numune</t>
  </si>
  <si>
    <t>absorbans</t>
  </si>
  <si>
    <t>concentratıon( ulU/ml)</t>
  </si>
  <si>
    <t>NOT: 4 numune( 20,25,45,210) çalışılmadı. Plate 'de 88 numune için yer vardı.</t>
  </si>
  <si>
    <t>Numune Adı</t>
  </si>
  <si>
    <t>TAS(mmol/L)</t>
  </si>
  <si>
    <t>TOS (µmol/L)</t>
  </si>
  <si>
    <t>OSI</t>
  </si>
  <si>
    <t>MP</t>
  </si>
  <si>
    <t>Bu çalışmada "Relassay" marka kitler kullanılmıştır.</t>
  </si>
  <si>
    <t>Kullanılan cihaz: Mindray marka BS300 model tam otomatik biyokimya cihazı</t>
  </si>
  <si>
    <t>TAS: Total Antıoxidant Status</t>
  </si>
  <si>
    <t>TOS: Total Oxidant Status</t>
  </si>
  <si>
    <t>OSI: Oxidative Stress Index</t>
  </si>
  <si>
    <t>MP: Mıcro Proteın</t>
  </si>
  <si>
    <t>MPO (U/L)</t>
  </si>
  <si>
    <t>UA (mg/dl(</t>
  </si>
  <si>
    <t>SOD (U/ml)</t>
  </si>
  <si>
    <t>CA ( mg/dl)</t>
  </si>
  <si>
    <t>TG ( mg/dl)</t>
  </si>
  <si>
    <t>P ( mg/dl)</t>
  </si>
  <si>
    <t>LDL (mg/dl)</t>
  </si>
  <si>
    <t>HDL ( mg/dl)</t>
  </si>
  <si>
    <t>MPO: Myeloperoxidase</t>
  </si>
  <si>
    <t>SOD: Super Oxide Dismutase</t>
  </si>
  <si>
    <t>TG: Triglycerides</t>
  </si>
  <si>
    <t>P: Phosphorus</t>
  </si>
  <si>
    <t>PON: Paraoxanase</t>
  </si>
  <si>
    <t>LDL: LDL Cholesterol</t>
  </si>
  <si>
    <t>HDL: HDL Cholesterol</t>
  </si>
  <si>
    <t>NOT</t>
  </si>
  <si>
    <t>hemolizli</t>
  </si>
  <si>
    <t>lipemi</t>
  </si>
  <si>
    <t>yüksek hemolizli</t>
  </si>
  <si>
    <t>NOT: Dokular 1:9 oranında( 0,1 gr doku: 0,9ml fosfat tamponu) fosfat tamponu ile homojenize edildikten sonra 7000 rpm + 4' de 5 dk santrifüj edildi.</t>
  </si>
  <si>
    <t>Yetersiz Numune</t>
  </si>
  <si>
    <t>PON-1(U/L)</t>
  </si>
  <si>
    <t>Krom (ug/L)</t>
  </si>
  <si>
    <t>Doku TAS (µmol/mg protein)</t>
  </si>
  <si>
    <t>Doku TOS (nmol/mg protein)</t>
  </si>
  <si>
    <t>MP: Micro Protein</t>
  </si>
  <si>
    <t>CA: Calcium</t>
  </si>
  <si>
    <t>UA: Uric Asid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</si>
</sst>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164" formatCode="0.000"/>
    <numFmt numFmtId="165" formatCode="0.0"/>
  </numFmts>
  <fonts count="4" x14ac:knownFonts="1">
    <font>
      <sz val="11"/>
      <color theme="1"/>
      <name val="Calibri"/>
      <family val="2"/>
      <charset val="162"/>
      <scheme val="minor"/>
    </font>
    <font>
      <b/>
      <sz val="11"/>
      <color theme="0"/>
      <name val="Calibri"/>
      <family val="2"/>
      <charset val="162"/>
      <scheme val="minor"/>
    </font>
    <font>
      <b/>
      <sz val="11"/>
      <color theme="1"/>
      <name val="Calibri"/>
      <family val="2"/>
      <charset val="162"/>
      <scheme val="minor"/>
    </font>
    <font>
      <sz val="11"/>
      <color theme="0"/>
      <name val="Calibri"/>
      <family val="2"/>
      <charset val="162"/>
      <scheme val="minor"/>
    </font>
  </fonts>
  <fills count="8">
    <fill>
      <patternFill patternType="none"/>
    </fill>
    <fill>
      <patternFill patternType="gray125"/>
    </fill>
    <fill>
      <patternFill patternType="solid">
        <fgColor rgb="FFFF0000"/>
        <bgColor indexed="64"/>
      </patternFill>
    </fill>
    <fill>
      <patternFill patternType="solid">
        <fgColor theme="9" tint="0.39997558519241921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rgb="FFE4D2F2"/>
        <bgColor indexed="64"/>
      </patternFill>
    </fill>
    <fill>
      <patternFill patternType="solid">
        <fgColor rgb="FFDEC8EE"/>
        <bgColor indexed="64"/>
      </patternFill>
    </fill>
  </fills>
  <borders count="13">
    <border>
      <left/>
      <right/>
      <top/>
      <bottom/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/>
      <top/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/>
      <top style="thin">
        <color auto="1"/>
      </top>
      <bottom/>
      <diagonal/>
    </border>
    <border>
      <left/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 style="thin">
        <color auto="1"/>
      </left>
      <right/>
      <top/>
      <bottom/>
      <diagonal/>
    </border>
  </borders>
  <cellStyleXfs count="1">
    <xf numFmtId="0" fontId="0" fillId="0" borderId="0"/>
  </cellStyleXfs>
  <cellXfs count="37">
    <xf numFmtId="0" fontId="0" fillId="0" borderId="0" xfId="0"/>
    <xf numFmtId="0" fontId="0" fillId="0" borderId="0" xfId="0" applyAlignment="1">
      <alignment horizontal="center"/>
    </xf>
    <xf numFmtId="0" fontId="1" fillId="2" borderId="0" xfId="0" applyFont="1" applyFill="1" applyAlignment="1">
      <alignment horizontal="center"/>
    </xf>
    <xf numFmtId="0" fontId="2" fillId="0" borderId="0" xfId="0" applyFont="1"/>
    <xf numFmtId="0" fontId="1" fillId="2" borderId="1" xfId="0" applyFont="1" applyFill="1" applyBorder="1"/>
    <xf numFmtId="0" fontId="1" fillId="2" borderId="2" xfId="0" applyFont="1" applyFill="1" applyBorder="1"/>
    <xf numFmtId="0" fontId="1" fillId="2" borderId="3" xfId="0" applyFont="1" applyFill="1" applyBorder="1" applyAlignment="1">
      <alignment horizontal="center"/>
    </xf>
    <xf numFmtId="0" fontId="0" fillId="3" borderId="4" xfId="0" applyFill="1" applyBorder="1" applyAlignment="1">
      <alignment horizontal="left"/>
    </xf>
    <xf numFmtId="0" fontId="0" fillId="4" borderId="5" xfId="0" applyFill="1" applyBorder="1"/>
    <xf numFmtId="0" fontId="0" fillId="4" borderId="6" xfId="0" applyFill="1" applyBorder="1"/>
    <xf numFmtId="0" fontId="0" fillId="3" borderId="7" xfId="0" applyFill="1" applyBorder="1" applyAlignment="1">
      <alignment horizontal="left"/>
    </xf>
    <xf numFmtId="0" fontId="0" fillId="4" borderId="8" xfId="0" applyFill="1" applyBorder="1"/>
    <xf numFmtId="0" fontId="0" fillId="4" borderId="9" xfId="0" applyFill="1" applyBorder="1"/>
    <xf numFmtId="0" fontId="1" fillId="2" borderId="2" xfId="0" applyFont="1" applyFill="1" applyBorder="1" applyAlignment="1">
      <alignment horizontal="center"/>
    </xf>
    <xf numFmtId="0" fontId="0" fillId="4" borderId="5" xfId="0" applyFill="1" applyBorder="1" applyAlignment="1">
      <alignment horizontal="center"/>
    </xf>
    <xf numFmtId="0" fontId="0" fillId="4" borderId="8" xfId="0" applyFill="1" applyBorder="1" applyAlignment="1">
      <alignment horizontal="center"/>
    </xf>
    <xf numFmtId="164" fontId="0" fillId="4" borderId="5" xfId="0" applyNumberFormat="1" applyFill="1" applyBorder="1" applyAlignment="1">
      <alignment horizontal="center" vertical="center"/>
    </xf>
    <xf numFmtId="0" fontId="0" fillId="4" borderId="6" xfId="0" applyFill="1" applyBorder="1" applyAlignment="1">
      <alignment horizontal="center"/>
    </xf>
    <xf numFmtId="0" fontId="0" fillId="4" borderId="5" xfId="0" applyFont="1" applyFill="1" applyBorder="1" applyAlignment="1">
      <alignment horizontal="center"/>
    </xf>
    <xf numFmtId="0" fontId="0" fillId="4" borderId="9" xfId="0" applyFill="1" applyBorder="1" applyAlignment="1">
      <alignment horizontal="center"/>
    </xf>
    <xf numFmtId="0" fontId="0" fillId="4" borderId="3" xfId="0" applyFill="1" applyBorder="1" applyAlignment="1">
      <alignment horizontal="center"/>
    </xf>
    <xf numFmtId="164" fontId="0" fillId="4" borderId="8" xfId="0" applyNumberFormat="1" applyFill="1" applyBorder="1" applyAlignment="1">
      <alignment horizontal="center" vertical="center"/>
    </xf>
    <xf numFmtId="165" fontId="3" fillId="5" borderId="10" xfId="0" applyNumberFormat="1" applyFont="1" applyFill="1" applyBorder="1" applyAlignment="1">
      <alignment horizontal="center"/>
    </xf>
    <xf numFmtId="0" fontId="3" fillId="5" borderId="11" xfId="0" applyFont="1" applyFill="1" applyBorder="1" applyAlignment="1">
      <alignment horizontal="center"/>
    </xf>
    <xf numFmtId="0" fontId="3" fillId="5" borderId="12" xfId="0" applyFont="1" applyFill="1" applyBorder="1" applyAlignment="1">
      <alignment horizontal="center"/>
    </xf>
    <xf numFmtId="0" fontId="0" fillId="6" borderId="1" xfId="0" applyFill="1" applyBorder="1" applyAlignment="1">
      <alignment horizontal="center"/>
    </xf>
    <xf numFmtId="0" fontId="0" fillId="6" borderId="2" xfId="0" applyFill="1" applyBorder="1" applyAlignment="1">
      <alignment horizontal="center"/>
    </xf>
    <xf numFmtId="0" fontId="0" fillId="6" borderId="3" xfId="0" applyFill="1" applyBorder="1" applyAlignment="1">
      <alignment horizontal="center"/>
    </xf>
    <xf numFmtId="0" fontId="0" fillId="6" borderId="4" xfId="0" applyFill="1" applyBorder="1" applyAlignment="1">
      <alignment horizontal="center"/>
    </xf>
    <xf numFmtId="0" fontId="0" fillId="6" borderId="5" xfId="0" applyFill="1" applyBorder="1" applyAlignment="1">
      <alignment horizontal="center"/>
    </xf>
    <xf numFmtId="0" fontId="0" fillId="6" borderId="6" xfId="0" applyFill="1" applyBorder="1" applyAlignment="1">
      <alignment horizontal="center"/>
    </xf>
    <xf numFmtId="0" fontId="0" fillId="6" borderId="7" xfId="0" applyFill="1" applyBorder="1" applyAlignment="1">
      <alignment horizontal="center"/>
    </xf>
    <xf numFmtId="0" fontId="0" fillId="6" borderId="8" xfId="0" applyFill="1" applyBorder="1" applyAlignment="1">
      <alignment horizontal="center"/>
    </xf>
    <xf numFmtId="0" fontId="0" fillId="6" borderId="9" xfId="0" applyFill="1" applyBorder="1" applyAlignment="1">
      <alignment horizontal="center"/>
    </xf>
    <xf numFmtId="0" fontId="0" fillId="7" borderId="1" xfId="0" applyFill="1" applyBorder="1" applyAlignment="1">
      <alignment horizontal="center"/>
    </xf>
    <xf numFmtId="0" fontId="0" fillId="7" borderId="2" xfId="0" applyFill="1" applyBorder="1" applyAlignment="1">
      <alignment horizontal="center"/>
    </xf>
    <xf numFmtId="0" fontId="0" fillId="7" borderId="3" xfId="0" applyFill="1" applyBorder="1" applyAlignment="1">
      <alignment horizontal="center"/>
    </xf>
  </cellXfs>
  <cellStyles count="1">
    <cellStyle name="Normal" xfId="0" builtinId="0"/>
  </cellStyles>
  <dxfs count="0"/>
  <tableStyles count="0" defaultTableStyle="TableStyleMedium2" defaultPivotStyle="PivotStyleLight16"/>
  <colors>
    <mruColors>
      <color rgb="FFDEC8EE"/>
      <color rgb="FFE4D2F2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4" Type="http://schemas.openxmlformats.org/officeDocument/2006/relationships/worksheet" Target="worksheets/sheet4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tr-T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1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b="1"/>
              <a:t>INSULİN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1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tr-TR"/>
        </a:p>
      </c:txPr>
    </c:title>
    <c:autoTitleDeleted val="0"/>
    <c:plotArea>
      <c:layout/>
      <c:scatterChart>
        <c:scatterStyle val="lineMarker"/>
        <c:varyColors val="0"/>
        <c:ser>
          <c:idx val="0"/>
          <c:order val="0"/>
          <c:spPr>
            <a:ln w="1905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trendline>
            <c:spPr>
              <a:ln w="19050" cap="rnd">
                <a:solidFill>
                  <a:schemeClr val="accent1"/>
                </a:solidFill>
                <a:prstDash val="sysDot"/>
              </a:ln>
              <a:effectLst/>
            </c:spPr>
            <c:trendlineType val="poly"/>
            <c:order val="2"/>
            <c:dispRSqr val="1"/>
            <c:dispEq val="1"/>
            <c:trendlineLbl>
              <c:layout>
                <c:manualLayout>
                  <c:x val="0.21677690288713911"/>
                  <c:y val="-0.2081237241178186"/>
                </c:manualLayout>
              </c:layout>
              <c:numFmt formatCode="General" sourceLinked="0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anchor="ctr" anchorCtr="1"/>
                <a:lstStyle/>
                <a:p>
                  <a:pPr>
                    <a:defRPr sz="900" b="0" i="0" u="none" strike="noStrike" kern="1200" baseline="0">
                      <a:solidFill>
                        <a:schemeClr val="tx1">
                          <a:lumMod val="65000"/>
                          <a:lumOff val="35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tr-TR"/>
                </a:p>
              </c:txPr>
            </c:trendlineLbl>
          </c:trendline>
          <c:xVal>
            <c:numRef>
              <c:f>INSULIN!$B$17:$B$24</c:f>
              <c:numCache>
                <c:formatCode>General</c:formatCode>
                <c:ptCount val="8"/>
                <c:pt idx="0">
                  <c:v>2.4350000000000001</c:v>
                </c:pt>
                <c:pt idx="1">
                  <c:v>1.5620000000000001</c:v>
                </c:pt>
                <c:pt idx="2">
                  <c:v>0.92400000000000004</c:v>
                </c:pt>
                <c:pt idx="3">
                  <c:v>0.54500000000000004</c:v>
                </c:pt>
                <c:pt idx="4">
                  <c:v>0.252</c:v>
                </c:pt>
                <c:pt idx="5">
                  <c:v>0.182</c:v>
                </c:pt>
                <c:pt idx="6">
                  <c:v>0.11799999999999999</c:v>
                </c:pt>
                <c:pt idx="7">
                  <c:v>5.3999999999999999E-2</c:v>
                </c:pt>
              </c:numCache>
            </c:numRef>
          </c:xVal>
          <c:yVal>
            <c:numRef>
              <c:f>INSULIN!$D$17:$D$24</c:f>
              <c:numCache>
                <c:formatCode>General</c:formatCode>
                <c:ptCount val="8"/>
                <c:pt idx="0">
                  <c:v>50</c:v>
                </c:pt>
                <c:pt idx="1">
                  <c:v>25</c:v>
                </c:pt>
                <c:pt idx="2">
                  <c:v>12.5</c:v>
                </c:pt>
                <c:pt idx="3">
                  <c:v>6.25</c:v>
                </c:pt>
                <c:pt idx="4">
                  <c:v>3.13</c:v>
                </c:pt>
                <c:pt idx="5">
                  <c:v>1.57</c:v>
                </c:pt>
                <c:pt idx="6">
                  <c:v>0.78</c:v>
                </c:pt>
                <c:pt idx="7">
                  <c:v>0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8D8F-453D-BAF1-8FACA8C1710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321556272"/>
        <c:axId val="321559408"/>
      </c:scatterChart>
      <c:valAx>
        <c:axId val="321556272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tr-TR"/>
          </a:p>
        </c:txPr>
        <c:crossAx val="321559408"/>
        <c:crosses val="autoZero"/>
        <c:crossBetween val="midCat"/>
      </c:valAx>
      <c:valAx>
        <c:axId val="321559408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tr-TR"/>
          </a:p>
        </c:txPr>
        <c:crossAx val="321556272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tr-TR"/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.xml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4" Type="http://schemas.openxmlformats.org/officeDocument/2006/relationships/image" Target="../media/image4.jpe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7.jpeg"/><Relationship Id="rId2" Type="http://schemas.openxmlformats.org/officeDocument/2006/relationships/image" Target="../media/image6.jpeg"/><Relationship Id="rId1" Type="http://schemas.openxmlformats.org/officeDocument/2006/relationships/image" Target="../media/image5.jpeg"/><Relationship Id="rId5" Type="http://schemas.openxmlformats.org/officeDocument/2006/relationships/image" Target="../media/image9.jpeg"/><Relationship Id="rId4" Type="http://schemas.openxmlformats.org/officeDocument/2006/relationships/image" Target="../media/image8.jpe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12.jpeg"/><Relationship Id="rId2" Type="http://schemas.openxmlformats.org/officeDocument/2006/relationships/image" Target="../media/image11.jpeg"/><Relationship Id="rId1" Type="http://schemas.openxmlformats.org/officeDocument/2006/relationships/image" Target="../media/image10.jpeg"/><Relationship Id="rId6" Type="http://schemas.openxmlformats.org/officeDocument/2006/relationships/image" Target="../media/image15.jpeg"/><Relationship Id="rId5" Type="http://schemas.openxmlformats.org/officeDocument/2006/relationships/image" Target="../media/image14.jpg"/><Relationship Id="rId4" Type="http://schemas.openxmlformats.org/officeDocument/2006/relationships/image" Target="../media/image13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6</xdr:col>
      <xdr:colOff>590550</xdr:colOff>
      <xdr:row>14</xdr:row>
      <xdr:rowOff>114300</xdr:rowOff>
    </xdr:from>
    <xdr:to>
      <xdr:col>14</xdr:col>
      <xdr:colOff>285750</xdr:colOff>
      <xdr:row>29</xdr:row>
      <xdr:rowOff>0</xdr:rowOff>
    </xdr:to>
    <xdr:graphicFrame macro="">
      <xdr:nvGraphicFramePr>
        <xdr:cNvPr id="3" name="Grafik 2">
          <a:extLst>
            <a:ext uri="{FF2B5EF4-FFF2-40B4-BE49-F238E27FC236}">
              <a16:creationId xmlns:a16="http://schemas.microsoft.com/office/drawing/2014/main" id="{00000000-0008-0000-0000-000003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1120775</xdr:colOff>
      <xdr:row>46</xdr:row>
      <xdr:rowOff>166458</xdr:rowOff>
    </xdr:from>
    <xdr:to>
      <xdr:col>9</xdr:col>
      <xdr:colOff>244475</xdr:colOff>
      <xdr:row>64</xdr:row>
      <xdr:rowOff>74652</xdr:rowOff>
    </xdr:to>
    <xdr:pic>
      <xdr:nvPicPr>
        <xdr:cNvPr id="2" name="Resim 1">
          <a:extLst>
            <a:ext uri="{FF2B5EF4-FFF2-40B4-BE49-F238E27FC236}">
              <a16:creationId xmlns:a16="http://schemas.microsoft.com/office/drawing/2014/main" id="{00000000-0008-0000-01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75275" y="8637358"/>
          <a:ext cx="5276850" cy="3222894"/>
        </a:xfrm>
        <a:prstGeom prst="rect">
          <a:avLst/>
        </a:prstGeom>
      </xdr:spPr>
    </xdr:pic>
    <xdr:clientData/>
  </xdr:twoCellAnchor>
  <xdr:twoCellAnchor editAs="oneCell">
    <xdr:from>
      <xdr:col>0</xdr:col>
      <xdr:colOff>3174</xdr:colOff>
      <xdr:row>46</xdr:row>
      <xdr:rowOff>120792</xdr:rowOff>
    </xdr:from>
    <xdr:to>
      <xdr:col>5</xdr:col>
      <xdr:colOff>1063625</xdr:colOff>
      <xdr:row>64</xdr:row>
      <xdr:rowOff>171216</xdr:rowOff>
    </xdr:to>
    <xdr:pic>
      <xdr:nvPicPr>
        <xdr:cNvPr id="3" name="Resim 2">
          <a:extLst>
            <a:ext uri="{FF2B5EF4-FFF2-40B4-BE49-F238E27FC236}">
              <a16:creationId xmlns:a16="http://schemas.microsoft.com/office/drawing/2014/main" id="{00000000-0008-0000-01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174" y="8591692"/>
          <a:ext cx="5314951" cy="3365124"/>
        </a:xfrm>
        <a:prstGeom prst="rect">
          <a:avLst/>
        </a:prstGeom>
      </xdr:spPr>
    </xdr:pic>
    <xdr:clientData/>
  </xdr:twoCellAnchor>
  <xdr:twoCellAnchor editAs="oneCell">
    <xdr:from>
      <xdr:col>0</xdr:col>
      <xdr:colOff>12700</xdr:colOff>
      <xdr:row>65</xdr:row>
      <xdr:rowOff>37972</xdr:rowOff>
    </xdr:from>
    <xdr:to>
      <xdr:col>5</xdr:col>
      <xdr:colOff>1412876</xdr:colOff>
      <xdr:row>85</xdr:row>
      <xdr:rowOff>60680</xdr:rowOff>
    </xdr:to>
    <xdr:pic>
      <xdr:nvPicPr>
        <xdr:cNvPr id="4" name="Resim 3">
          <a:extLst>
            <a:ext uri="{FF2B5EF4-FFF2-40B4-BE49-F238E27FC236}">
              <a16:creationId xmlns:a16="http://schemas.microsoft.com/office/drawing/2014/main" id="{00000000-0008-0000-01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700" y="12007722"/>
          <a:ext cx="5654676" cy="3705708"/>
        </a:xfrm>
        <a:prstGeom prst="rect">
          <a:avLst/>
        </a:prstGeom>
      </xdr:spPr>
    </xdr:pic>
    <xdr:clientData/>
  </xdr:twoCellAnchor>
  <xdr:twoCellAnchor editAs="oneCell">
    <xdr:from>
      <xdr:col>6</xdr:col>
      <xdr:colOff>71124</xdr:colOff>
      <xdr:row>65</xdr:row>
      <xdr:rowOff>47625</xdr:rowOff>
    </xdr:from>
    <xdr:to>
      <xdr:col>12</xdr:col>
      <xdr:colOff>274504</xdr:colOff>
      <xdr:row>85</xdr:row>
      <xdr:rowOff>9525</xdr:rowOff>
    </xdr:to>
    <xdr:pic>
      <xdr:nvPicPr>
        <xdr:cNvPr id="5" name="Resim 4">
          <a:extLst>
            <a:ext uri="{FF2B5EF4-FFF2-40B4-BE49-F238E27FC236}">
              <a16:creationId xmlns:a16="http://schemas.microsoft.com/office/drawing/2014/main" id="{00000000-0008-0000-01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68724" y="12017375"/>
          <a:ext cx="6242230" cy="3644900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43927</xdr:colOff>
      <xdr:row>99</xdr:row>
      <xdr:rowOff>22224</xdr:rowOff>
    </xdr:from>
    <xdr:to>
      <xdr:col>4</xdr:col>
      <xdr:colOff>372647</xdr:colOff>
      <xdr:row>122</xdr:row>
      <xdr:rowOff>78183</xdr:rowOff>
    </xdr:to>
    <xdr:pic>
      <xdr:nvPicPr>
        <xdr:cNvPr id="2" name="Resim 1">
          <a:extLst>
            <a:ext uri="{FF2B5EF4-FFF2-40B4-BE49-F238E27FC236}">
              <a16:creationId xmlns:a16="http://schemas.microsoft.com/office/drawing/2014/main" id="{00000000-0008-0000-02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3927" y="18253074"/>
          <a:ext cx="3745020" cy="4291409"/>
        </a:xfrm>
        <a:prstGeom prst="rect">
          <a:avLst/>
        </a:prstGeom>
      </xdr:spPr>
    </xdr:pic>
    <xdr:clientData/>
  </xdr:twoCellAnchor>
  <xdr:twoCellAnchor editAs="oneCell">
    <xdr:from>
      <xdr:col>4</xdr:col>
      <xdr:colOff>444499</xdr:colOff>
      <xdr:row>99</xdr:row>
      <xdr:rowOff>19615</xdr:rowOff>
    </xdr:from>
    <xdr:to>
      <xdr:col>6</xdr:col>
      <xdr:colOff>1486930</xdr:colOff>
      <xdr:row>122</xdr:row>
      <xdr:rowOff>6350</xdr:rowOff>
    </xdr:to>
    <xdr:pic>
      <xdr:nvPicPr>
        <xdr:cNvPr id="3" name="Resim 2">
          <a:extLst>
            <a:ext uri="{FF2B5EF4-FFF2-40B4-BE49-F238E27FC236}">
              <a16:creationId xmlns:a16="http://schemas.microsoft.com/office/drawing/2014/main" id="{00000000-0008-0000-02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860799" y="18250465"/>
          <a:ext cx="3747531" cy="4222185"/>
        </a:xfrm>
        <a:prstGeom prst="rect">
          <a:avLst/>
        </a:prstGeom>
      </xdr:spPr>
    </xdr:pic>
    <xdr:clientData/>
  </xdr:twoCellAnchor>
  <xdr:twoCellAnchor editAs="oneCell">
    <xdr:from>
      <xdr:col>0</xdr:col>
      <xdr:colOff>41275</xdr:colOff>
      <xdr:row>122</xdr:row>
      <xdr:rowOff>136525</xdr:rowOff>
    </xdr:from>
    <xdr:to>
      <xdr:col>5</xdr:col>
      <xdr:colOff>226940</xdr:colOff>
      <xdr:row>142</xdr:row>
      <xdr:rowOff>28575</xdr:rowOff>
    </xdr:to>
    <xdr:pic>
      <xdr:nvPicPr>
        <xdr:cNvPr id="4" name="Resim 3">
          <a:extLst>
            <a:ext uri="{FF2B5EF4-FFF2-40B4-BE49-F238E27FC236}">
              <a16:creationId xmlns:a16="http://schemas.microsoft.com/office/drawing/2014/main" id="{00000000-0008-0000-02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1275" y="22602825"/>
          <a:ext cx="4421115" cy="3575050"/>
        </a:xfrm>
        <a:prstGeom prst="rect">
          <a:avLst/>
        </a:prstGeom>
      </xdr:spPr>
    </xdr:pic>
    <xdr:clientData/>
  </xdr:twoCellAnchor>
  <xdr:twoCellAnchor editAs="oneCell">
    <xdr:from>
      <xdr:col>5</xdr:col>
      <xdr:colOff>303059</xdr:colOff>
      <xdr:row>122</xdr:row>
      <xdr:rowOff>165099</xdr:rowOff>
    </xdr:from>
    <xdr:to>
      <xdr:col>7</xdr:col>
      <xdr:colOff>117475</xdr:colOff>
      <xdr:row>142</xdr:row>
      <xdr:rowOff>86251</xdr:rowOff>
    </xdr:to>
    <xdr:pic>
      <xdr:nvPicPr>
        <xdr:cNvPr id="5" name="Resim 4">
          <a:extLst>
            <a:ext uri="{FF2B5EF4-FFF2-40B4-BE49-F238E27FC236}">
              <a16:creationId xmlns:a16="http://schemas.microsoft.com/office/drawing/2014/main" id="{00000000-0008-0000-02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8509" y="22631399"/>
          <a:ext cx="3732366" cy="3604152"/>
        </a:xfrm>
        <a:prstGeom prst="rect">
          <a:avLst/>
        </a:prstGeom>
      </xdr:spPr>
    </xdr:pic>
    <xdr:clientData/>
  </xdr:twoCellAnchor>
  <xdr:twoCellAnchor editAs="oneCell">
    <xdr:from>
      <xdr:col>0</xdr:col>
      <xdr:colOff>57525</xdr:colOff>
      <xdr:row>142</xdr:row>
      <xdr:rowOff>174624</xdr:rowOff>
    </xdr:from>
    <xdr:to>
      <xdr:col>5</xdr:col>
      <xdr:colOff>1364896</xdr:colOff>
      <xdr:row>171</xdr:row>
      <xdr:rowOff>146049</xdr:rowOff>
    </xdr:to>
    <xdr:pic>
      <xdr:nvPicPr>
        <xdr:cNvPr id="6" name="Resim 5">
          <a:extLst>
            <a:ext uri="{FF2B5EF4-FFF2-40B4-BE49-F238E27FC236}">
              <a16:creationId xmlns:a16="http://schemas.microsoft.com/office/drawing/2014/main" id="{00000000-0008-0000-02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7525" y="26323924"/>
          <a:ext cx="5542821" cy="5311775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96</xdr:row>
      <xdr:rowOff>19050</xdr:rowOff>
    </xdr:from>
    <xdr:to>
      <xdr:col>6</xdr:col>
      <xdr:colOff>763339</xdr:colOff>
      <xdr:row>124</xdr:row>
      <xdr:rowOff>0</xdr:rowOff>
    </xdr:to>
    <xdr:pic>
      <xdr:nvPicPr>
        <xdr:cNvPr id="2" name="Resim 1">
          <a:extLst>
            <a:ext uri="{FF2B5EF4-FFF2-40B4-BE49-F238E27FC236}">
              <a16:creationId xmlns:a16="http://schemas.microsoft.com/office/drawing/2014/main" id="{00000000-0008-0000-03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8307050"/>
          <a:ext cx="5716339" cy="5314950"/>
        </a:xfrm>
        <a:prstGeom prst="rect">
          <a:avLst/>
        </a:prstGeom>
      </xdr:spPr>
    </xdr:pic>
    <xdr:clientData/>
  </xdr:twoCellAnchor>
  <xdr:twoCellAnchor editAs="oneCell">
    <xdr:from>
      <xdr:col>6</xdr:col>
      <xdr:colOff>781050</xdr:colOff>
      <xdr:row>96</xdr:row>
      <xdr:rowOff>12077</xdr:rowOff>
    </xdr:from>
    <xdr:to>
      <xdr:col>14</xdr:col>
      <xdr:colOff>98824</xdr:colOff>
      <xdr:row>123</xdr:row>
      <xdr:rowOff>171449</xdr:rowOff>
    </xdr:to>
    <xdr:pic>
      <xdr:nvPicPr>
        <xdr:cNvPr id="3" name="Resim 2">
          <a:extLst>
            <a:ext uri="{FF2B5EF4-FFF2-40B4-BE49-F238E27FC236}">
              <a16:creationId xmlns:a16="http://schemas.microsoft.com/office/drawing/2014/main" id="{00000000-0008-0000-03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734050" y="18300077"/>
          <a:ext cx="6299599" cy="530287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124</xdr:row>
      <xdr:rowOff>57150</xdr:rowOff>
    </xdr:from>
    <xdr:to>
      <xdr:col>7</xdr:col>
      <xdr:colOff>324555</xdr:colOff>
      <xdr:row>151</xdr:row>
      <xdr:rowOff>38099</xdr:rowOff>
    </xdr:to>
    <xdr:pic>
      <xdr:nvPicPr>
        <xdr:cNvPr id="4" name="Resim 3">
          <a:extLst>
            <a:ext uri="{FF2B5EF4-FFF2-40B4-BE49-F238E27FC236}">
              <a16:creationId xmlns:a16="http://schemas.microsoft.com/office/drawing/2014/main" id="{00000000-0008-0000-03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3679150"/>
          <a:ext cx="6096705" cy="5124449"/>
        </a:xfrm>
        <a:prstGeom prst="rect">
          <a:avLst/>
        </a:prstGeom>
      </xdr:spPr>
    </xdr:pic>
    <xdr:clientData/>
  </xdr:twoCellAnchor>
  <xdr:twoCellAnchor editAs="oneCell">
    <xdr:from>
      <xdr:col>7</xdr:col>
      <xdr:colOff>352424</xdr:colOff>
      <xdr:row>124</xdr:row>
      <xdr:rowOff>52702</xdr:rowOff>
    </xdr:from>
    <xdr:to>
      <xdr:col>12</xdr:col>
      <xdr:colOff>295274</xdr:colOff>
      <xdr:row>151</xdr:row>
      <xdr:rowOff>2784</xdr:rowOff>
    </xdr:to>
    <xdr:pic>
      <xdr:nvPicPr>
        <xdr:cNvPr id="5" name="Resim 4">
          <a:extLst>
            <a:ext uri="{FF2B5EF4-FFF2-40B4-BE49-F238E27FC236}">
              <a16:creationId xmlns:a16="http://schemas.microsoft.com/office/drawing/2014/main" id="{00000000-0008-0000-03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124574" y="23674702"/>
          <a:ext cx="4886325" cy="5087232"/>
        </a:xfrm>
        <a:prstGeom prst="rect">
          <a:avLst/>
        </a:prstGeom>
      </xdr:spPr>
    </xdr:pic>
    <xdr:clientData/>
  </xdr:twoCellAnchor>
  <xdr:twoCellAnchor editAs="oneCell">
    <xdr:from>
      <xdr:col>0</xdr:col>
      <xdr:colOff>9525</xdr:colOff>
      <xdr:row>151</xdr:row>
      <xdr:rowOff>69057</xdr:rowOff>
    </xdr:from>
    <xdr:to>
      <xdr:col>7</xdr:col>
      <xdr:colOff>200025</xdr:colOff>
      <xdr:row>184</xdr:row>
      <xdr:rowOff>161022</xdr:rowOff>
    </xdr:to>
    <xdr:pic>
      <xdr:nvPicPr>
        <xdr:cNvPr id="6" name="Resim 5">
          <a:extLst>
            <a:ext uri="{FF2B5EF4-FFF2-40B4-BE49-F238E27FC236}">
              <a16:creationId xmlns:a16="http://schemas.microsoft.com/office/drawing/2014/main" id="{00000000-0008-0000-03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25" y="28834557"/>
          <a:ext cx="5962650" cy="6378465"/>
        </a:xfrm>
        <a:prstGeom prst="rect">
          <a:avLst/>
        </a:prstGeom>
      </xdr:spPr>
    </xdr:pic>
    <xdr:clientData/>
  </xdr:twoCellAnchor>
  <xdr:twoCellAnchor editAs="oneCell">
    <xdr:from>
      <xdr:col>7</xdr:col>
      <xdr:colOff>238125</xdr:colOff>
      <xdr:row>151</xdr:row>
      <xdr:rowOff>32048</xdr:rowOff>
    </xdr:from>
    <xdr:to>
      <xdr:col>13</xdr:col>
      <xdr:colOff>219075</xdr:colOff>
      <xdr:row>184</xdr:row>
      <xdr:rowOff>173086</xdr:rowOff>
    </xdr:to>
    <xdr:pic>
      <xdr:nvPicPr>
        <xdr:cNvPr id="7" name="Resim 6">
          <a:extLst>
            <a:ext uri="{FF2B5EF4-FFF2-40B4-BE49-F238E27FC236}">
              <a16:creationId xmlns:a16="http://schemas.microsoft.com/office/drawing/2014/main" id="{00000000-0008-0000-03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10275" y="28797548"/>
          <a:ext cx="5534025" cy="6427538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eması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2:L120"/>
  <sheetViews>
    <sheetView topLeftCell="A11" workbookViewId="0">
      <selection activeCell="G35" sqref="G35"/>
    </sheetView>
  </sheetViews>
  <sheetFormatPr defaultRowHeight="14.5" x14ac:dyDescent="0.35"/>
  <cols>
    <col min="2" max="2" width="10.7265625" customWidth="1"/>
  </cols>
  <sheetData>
    <row r="2" spans="1:12" x14ac:dyDescent="0.35">
      <c r="A2">
        <v>2.4350000000000001</v>
      </c>
      <c r="B2">
        <v>0.27700000000000002</v>
      </c>
      <c r="C2">
        <v>0.45900000000000002</v>
      </c>
      <c r="D2">
        <v>0.307</v>
      </c>
      <c r="E2">
        <v>0.187</v>
      </c>
      <c r="F2">
        <v>0.10200000000000001</v>
      </c>
      <c r="G2">
        <v>0.17699999999999999</v>
      </c>
      <c r="H2">
        <v>0.25800000000000001</v>
      </c>
      <c r="I2">
        <v>0.26800000000000002</v>
      </c>
      <c r="J2">
        <v>0.28799999999999998</v>
      </c>
      <c r="K2">
        <v>0.27900000000000003</v>
      </c>
      <c r="L2">
        <v>0.26500000000000001</v>
      </c>
    </row>
    <row r="3" spans="1:12" x14ac:dyDescent="0.35">
      <c r="A3">
        <v>1.5620000000000001</v>
      </c>
      <c r="B3">
        <v>0.25900000000000001</v>
      </c>
      <c r="C3">
        <v>0.318</v>
      </c>
      <c r="D3">
        <v>0.28899999999999998</v>
      </c>
      <c r="E3">
        <v>0.27100000000000002</v>
      </c>
      <c r="F3">
        <v>0.13700000000000001</v>
      </c>
      <c r="G3">
        <v>0.20599999999999999</v>
      </c>
      <c r="H3">
        <v>0.26800000000000002</v>
      </c>
      <c r="I3">
        <v>0.106</v>
      </c>
      <c r="J3">
        <v>0.29399999999999998</v>
      </c>
      <c r="K3">
        <v>0.35599999999999998</v>
      </c>
      <c r="L3">
        <v>0.30499999999999999</v>
      </c>
    </row>
    <row r="4" spans="1:12" x14ac:dyDescent="0.35">
      <c r="A4">
        <v>0.92400000000000004</v>
      </c>
      <c r="B4">
        <v>0.10200000000000001</v>
      </c>
      <c r="C4">
        <v>0.26300000000000001</v>
      </c>
      <c r="D4">
        <v>0.29099999999999998</v>
      </c>
      <c r="E4">
        <v>0.26500000000000001</v>
      </c>
      <c r="F4">
        <v>0.26700000000000002</v>
      </c>
      <c r="G4">
        <v>0.11800000000000001</v>
      </c>
      <c r="H4">
        <v>0.26600000000000001</v>
      </c>
      <c r="I4">
        <v>0.28100000000000003</v>
      </c>
      <c r="J4">
        <v>0.36099999999999999</v>
      </c>
      <c r="K4">
        <v>0.26100000000000001</v>
      </c>
      <c r="L4">
        <v>0.46600000000000003</v>
      </c>
    </row>
    <row r="5" spans="1:12" x14ac:dyDescent="0.35">
      <c r="A5">
        <v>0.54500000000000004</v>
      </c>
      <c r="B5">
        <v>0.46400000000000002</v>
      </c>
      <c r="C5">
        <v>0.46800000000000003</v>
      </c>
      <c r="D5">
        <v>0.30599999999999999</v>
      </c>
      <c r="E5">
        <v>0.26500000000000001</v>
      </c>
      <c r="F5">
        <v>0.30599999999999999</v>
      </c>
      <c r="G5">
        <v>0.153</v>
      </c>
      <c r="H5">
        <v>0.29099999999999998</v>
      </c>
      <c r="I5">
        <v>3.9E-2</v>
      </c>
      <c r="J5">
        <v>0.46400000000000002</v>
      </c>
      <c r="K5">
        <v>0.35399999999999998</v>
      </c>
      <c r="L5">
        <v>0.20799999999999999</v>
      </c>
    </row>
    <row r="6" spans="1:12" x14ac:dyDescent="0.35">
      <c r="A6">
        <v>0.252</v>
      </c>
      <c r="B6">
        <v>0.45900000000000002</v>
      </c>
      <c r="C6">
        <v>0.38600000000000001</v>
      </c>
      <c r="D6">
        <v>0.24399999999999999</v>
      </c>
      <c r="E6">
        <v>0.28599999999999998</v>
      </c>
      <c r="F6">
        <v>0.26900000000000002</v>
      </c>
      <c r="G6">
        <v>0.36799999999999999</v>
      </c>
      <c r="H6">
        <v>0.35599999999999998</v>
      </c>
      <c r="I6">
        <v>0.27100000000000002</v>
      </c>
      <c r="J6">
        <v>0.36199999999999999</v>
      </c>
      <c r="K6">
        <v>0.35799999999999998</v>
      </c>
      <c r="L6">
        <v>0.29099999999999998</v>
      </c>
    </row>
    <row r="7" spans="1:12" x14ac:dyDescent="0.35">
      <c r="A7">
        <v>0.182</v>
      </c>
      <c r="B7">
        <v>0.20799999999999999</v>
      </c>
      <c r="C7">
        <v>0.48699999999999999</v>
      </c>
      <c r="D7">
        <v>0.27100000000000002</v>
      </c>
      <c r="E7">
        <v>0.26500000000000001</v>
      </c>
      <c r="F7">
        <v>0.26900000000000002</v>
      </c>
      <c r="G7">
        <v>0.36199999999999999</v>
      </c>
      <c r="H7">
        <v>0.46800000000000003</v>
      </c>
      <c r="I7">
        <v>0.26600000000000001</v>
      </c>
      <c r="J7">
        <v>0.25600000000000001</v>
      </c>
      <c r="K7">
        <v>0.27200000000000002</v>
      </c>
      <c r="L7">
        <v>0.39900000000000002</v>
      </c>
    </row>
    <row r="8" spans="1:12" x14ac:dyDescent="0.35">
      <c r="A8">
        <v>0.11799999999999999</v>
      </c>
      <c r="B8">
        <v>0.35899999999999999</v>
      </c>
      <c r="C8">
        <v>0.46600000000000003</v>
      </c>
      <c r="D8">
        <v>0.30599999999999999</v>
      </c>
      <c r="E8">
        <v>0.29399999999999998</v>
      </c>
      <c r="F8">
        <v>0.27100000000000002</v>
      </c>
      <c r="G8">
        <v>0.307</v>
      </c>
      <c r="H8">
        <v>0.308</v>
      </c>
      <c r="I8">
        <v>0.183</v>
      </c>
      <c r="J8">
        <v>0.25800000000000001</v>
      </c>
      <c r="K8">
        <v>0.36099999999999999</v>
      </c>
      <c r="L8">
        <v>0.35599999999999998</v>
      </c>
    </row>
    <row r="9" spans="1:12" x14ac:dyDescent="0.35">
      <c r="A9">
        <v>5.3999999999999999E-2</v>
      </c>
      <c r="B9">
        <v>0.28600000000000003</v>
      </c>
      <c r="C9">
        <v>0.496</v>
      </c>
      <c r="D9">
        <v>0.38700000000000001</v>
      </c>
      <c r="E9">
        <v>0.23700000000000002</v>
      </c>
      <c r="F9">
        <v>0.26900000000000002</v>
      </c>
      <c r="G9">
        <v>0.30199999999999999</v>
      </c>
      <c r="H9">
        <v>0.28700000000000003</v>
      </c>
      <c r="I9">
        <v>0.34200000000000003</v>
      </c>
      <c r="J9">
        <v>0.27100000000000002</v>
      </c>
      <c r="K9">
        <v>0.373</v>
      </c>
      <c r="L9">
        <v>0.34200000000000003</v>
      </c>
    </row>
    <row r="12" spans="1:12" x14ac:dyDescent="0.35">
      <c r="A12" t="s">
        <v>0</v>
      </c>
    </row>
    <row r="13" spans="1:12" ht="15.75" customHeight="1" x14ac:dyDescent="0.35"/>
    <row r="16" spans="1:12" x14ac:dyDescent="0.35">
      <c r="B16" s="1" t="s">
        <v>9</v>
      </c>
      <c r="C16" t="s">
        <v>12</v>
      </c>
      <c r="D16" t="s">
        <v>10</v>
      </c>
      <c r="E16" t="s">
        <v>11</v>
      </c>
    </row>
    <row r="17" spans="1:12" x14ac:dyDescent="0.35">
      <c r="A17" t="s">
        <v>1</v>
      </c>
      <c r="B17">
        <v>2.4350000000000001</v>
      </c>
      <c r="C17">
        <f>B17-B24</f>
        <v>2.3810000000000002</v>
      </c>
      <c r="D17">
        <v>50</v>
      </c>
      <c r="E17">
        <f>(4.7235*C17*C17)+(9.0241*C17)-(0.1334)</f>
        <v>48.131264083500007</v>
      </c>
    </row>
    <row r="18" spans="1:12" x14ac:dyDescent="0.35">
      <c r="A18" t="s">
        <v>2</v>
      </c>
      <c r="B18">
        <v>1.5620000000000001</v>
      </c>
      <c r="C18">
        <f>B18-B24</f>
        <v>1.508</v>
      </c>
      <c r="D18">
        <v>25</v>
      </c>
      <c r="E18">
        <f t="shared" ref="E18:E23" si="0">(4.7235*C18*C18)+(9.0241*C18)-(0.1334)</f>
        <v>24.216484103999996</v>
      </c>
    </row>
    <row r="19" spans="1:12" x14ac:dyDescent="0.35">
      <c r="A19" t="s">
        <v>3</v>
      </c>
      <c r="B19">
        <v>0.92400000000000004</v>
      </c>
      <c r="C19">
        <f>B19-B24</f>
        <v>0.87</v>
      </c>
      <c r="D19">
        <v>12.5</v>
      </c>
      <c r="E19">
        <f t="shared" si="0"/>
        <v>11.292784150000001</v>
      </c>
    </row>
    <row r="20" spans="1:12" x14ac:dyDescent="0.35">
      <c r="A20" t="s">
        <v>4</v>
      </c>
      <c r="B20">
        <v>0.54500000000000004</v>
      </c>
      <c r="C20">
        <f>B20-B24</f>
        <v>0.49100000000000005</v>
      </c>
      <c r="D20">
        <v>6.25</v>
      </c>
      <c r="E20">
        <f t="shared" si="0"/>
        <v>5.4361792035000009</v>
      </c>
    </row>
    <row r="21" spans="1:12" x14ac:dyDescent="0.35">
      <c r="A21" t="s">
        <v>5</v>
      </c>
      <c r="B21">
        <v>0.252</v>
      </c>
      <c r="C21">
        <f>B21-B24</f>
        <v>0.19800000000000001</v>
      </c>
      <c r="D21">
        <v>3.13</v>
      </c>
      <c r="E21">
        <f t="shared" si="0"/>
        <v>1.8385518940000001</v>
      </c>
    </row>
    <row r="22" spans="1:12" x14ac:dyDescent="0.35">
      <c r="A22" t="s">
        <v>6</v>
      </c>
      <c r="B22">
        <v>0.182</v>
      </c>
      <c r="C22">
        <f>B22-B24</f>
        <v>0.128</v>
      </c>
      <c r="D22">
        <v>1.57</v>
      </c>
      <c r="E22">
        <f t="shared" si="0"/>
        <v>1.099074624</v>
      </c>
    </row>
    <row r="23" spans="1:12" x14ac:dyDescent="0.35">
      <c r="A23" t="s">
        <v>7</v>
      </c>
      <c r="B23">
        <v>0.11799999999999999</v>
      </c>
      <c r="C23">
        <f>B23-B24</f>
        <v>6.4000000000000001E-2</v>
      </c>
      <c r="D23">
        <v>0.78</v>
      </c>
      <c r="E23">
        <f t="shared" si="0"/>
        <v>0.46348985600000003</v>
      </c>
    </row>
    <row r="24" spans="1:12" x14ac:dyDescent="0.35">
      <c r="A24" t="s">
        <v>8</v>
      </c>
      <c r="B24">
        <v>5.3999999999999999E-2</v>
      </c>
      <c r="C24">
        <f>B24-B24</f>
        <v>0</v>
      </c>
      <c r="D24">
        <v>0</v>
      </c>
    </row>
    <row r="30" spans="1:12" x14ac:dyDescent="0.35">
      <c r="A30" s="4" t="s">
        <v>13</v>
      </c>
      <c r="B30" s="5" t="s">
        <v>14</v>
      </c>
      <c r="C30" s="5" t="s">
        <v>12</v>
      </c>
      <c r="D30" s="6" t="s">
        <v>11</v>
      </c>
      <c r="J30" s="3" t="s">
        <v>15</v>
      </c>
      <c r="K30" s="3"/>
      <c r="L30" s="3"/>
    </row>
    <row r="31" spans="1:12" x14ac:dyDescent="0.35">
      <c r="A31" s="7">
        <v>1</v>
      </c>
      <c r="B31" s="8">
        <v>0.27700000000000002</v>
      </c>
      <c r="C31" s="8">
        <f>B31-B24</f>
        <v>0.22300000000000003</v>
      </c>
      <c r="D31" s="9">
        <f t="shared" ref="D31:D62" si="1">(4.7235*C31*C31)+(9.0241*C31)-(0.1334)</f>
        <v>2.1138692315000003</v>
      </c>
    </row>
    <row r="32" spans="1:12" x14ac:dyDescent="0.35">
      <c r="A32" s="7">
        <v>2</v>
      </c>
      <c r="B32" s="8">
        <v>0.25900000000000001</v>
      </c>
      <c r="C32" s="8">
        <f>B32-B24</f>
        <v>0.20500000000000002</v>
      </c>
      <c r="D32" s="9">
        <f t="shared" si="1"/>
        <v>1.9150455875000003</v>
      </c>
    </row>
    <row r="33" spans="1:4" x14ac:dyDescent="0.35">
      <c r="A33" s="7">
        <v>3</v>
      </c>
      <c r="B33" s="8">
        <v>0.10200000000000001</v>
      </c>
      <c r="C33" s="8">
        <f>B33-B24</f>
        <v>4.8000000000000008E-2</v>
      </c>
      <c r="D33" s="9">
        <f t="shared" si="1"/>
        <v>0.31063974400000016</v>
      </c>
    </row>
    <row r="34" spans="1:4" x14ac:dyDescent="0.35">
      <c r="A34" s="7">
        <v>4</v>
      </c>
      <c r="B34" s="8">
        <v>0.46400000000000002</v>
      </c>
      <c r="C34" s="8">
        <f>B34-B24</f>
        <v>0.41000000000000003</v>
      </c>
      <c r="D34" s="9">
        <f t="shared" si="1"/>
        <v>4.3605013500000007</v>
      </c>
    </row>
    <row r="35" spans="1:4" x14ac:dyDescent="0.35">
      <c r="A35" s="7">
        <v>5</v>
      </c>
      <c r="B35" s="8">
        <v>0.45900000000000002</v>
      </c>
      <c r="C35" s="8">
        <f>B35-B24</f>
        <v>0.40500000000000003</v>
      </c>
      <c r="D35" s="9">
        <f t="shared" si="1"/>
        <v>4.2961325875000007</v>
      </c>
    </row>
    <row r="36" spans="1:4" x14ac:dyDescent="0.35">
      <c r="A36" s="7">
        <v>6</v>
      </c>
      <c r="B36" s="8">
        <v>0.20799999999999999</v>
      </c>
      <c r="C36" s="8">
        <f>B36-B24</f>
        <v>0.154</v>
      </c>
      <c r="D36" s="9">
        <f t="shared" si="1"/>
        <v>1.3683339260000003</v>
      </c>
    </row>
    <row r="37" spans="1:4" x14ac:dyDescent="0.35">
      <c r="A37" s="7">
        <v>7</v>
      </c>
      <c r="B37" s="8">
        <v>0.35899999999999999</v>
      </c>
      <c r="C37" s="8">
        <f>B37-B24</f>
        <v>0.30499999999999999</v>
      </c>
      <c r="D37" s="9">
        <f t="shared" si="1"/>
        <v>3.0583540875000002</v>
      </c>
    </row>
    <row r="38" spans="1:4" x14ac:dyDescent="0.35">
      <c r="A38" s="7">
        <v>8</v>
      </c>
      <c r="B38" s="8">
        <v>0.28600000000000003</v>
      </c>
      <c r="C38" s="8">
        <f>B38-B24</f>
        <v>0.23200000000000004</v>
      </c>
      <c r="D38" s="9">
        <f t="shared" si="1"/>
        <v>2.2144288640000007</v>
      </c>
    </row>
    <row r="39" spans="1:4" x14ac:dyDescent="0.35">
      <c r="A39" s="7">
        <v>9</v>
      </c>
      <c r="B39" s="8">
        <v>0.45900000000000002</v>
      </c>
      <c r="C39" s="8">
        <f>B39-B24</f>
        <v>0.40500000000000003</v>
      </c>
      <c r="D39" s="9">
        <f t="shared" si="1"/>
        <v>4.2961325875000007</v>
      </c>
    </row>
    <row r="40" spans="1:4" x14ac:dyDescent="0.35">
      <c r="A40" s="7">
        <v>10</v>
      </c>
      <c r="B40" s="8">
        <v>0.318</v>
      </c>
      <c r="C40" s="8">
        <f>B40-B24</f>
        <v>0.26400000000000001</v>
      </c>
      <c r="D40" s="9">
        <f t="shared" si="1"/>
        <v>2.5781714560000002</v>
      </c>
    </row>
    <row r="41" spans="1:4" x14ac:dyDescent="0.35">
      <c r="A41" s="7">
        <v>11</v>
      </c>
      <c r="B41" s="8">
        <v>0.26300000000000001</v>
      </c>
      <c r="C41" s="8">
        <f>B41-B24</f>
        <v>0.20900000000000002</v>
      </c>
      <c r="D41" s="9">
        <f t="shared" si="1"/>
        <v>1.9589641035000005</v>
      </c>
    </row>
    <row r="42" spans="1:4" x14ac:dyDescent="0.35">
      <c r="A42" s="7">
        <v>12</v>
      </c>
      <c r="B42" s="8">
        <v>0.46800000000000003</v>
      </c>
      <c r="C42" s="8">
        <f>B42-B24</f>
        <v>0.41400000000000003</v>
      </c>
      <c r="D42" s="9">
        <f t="shared" si="1"/>
        <v>4.4121664060000008</v>
      </c>
    </row>
    <row r="43" spans="1:4" x14ac:dyDescent="0.35">
      <c r="A43" s="7">
        <v>13</v>
      </c>
      <c r="B43" s="8">
        <v>0.38600000000000001</v>
      </c>
      <c r="C43" s="8">
        <f>B43-B24</f>
        <v>0.33200000000000002</v>
      </c>
      <c r="D43" s="9">
        <f t="shared" si="1"/>
        <v>3.383244264</v>
      </c>
    </row>
    <row r="44" spans="1:4" x14ac:dyDescent="0.35">
      <c r="A44" s="7">
        <v>14</v>
      </c>
      <c r="B44" s="8">
        <v>0.48699999999999999</v>
      </c>
      <c r="C44" s="8">
        <f>B44-B24</f>
        <v>0.433</v>
      </c>
      <c r="D44" s="9">
        <f t="shared" si="1"/>
        <v>4.6596395915000004</v>
      </c>
    </row>
    <row r="45" spans="1:4" x14ac:dyDescent="0.35">
      <c r="A45" s="7">
        <v>15</v>
      </c>
      <c r="B45" s="8">
        <v>0.46600000000000003</v>
      </c>
      <c r="C45" s="8">
        <f>B45-B24</f>
        <v>0.41200000000000003</v>
      </c>
      <c r="D45" s="9">
        <f t="shared" si="1"/>
        <v>4.3863149840000002</v>
      </c>
    </row>
    <row r="46" spans="1:4" x14ac:dyDescent="0.35">
      <c r="A46" s="7">
        <v>16</v>
      </c>
      <c r="B46" s="8">
        <v>0.496</v>
      </c>
      <c r="C46" s="8">
        <f>B46-B24</f>
        <v>0.442</v>
      </c>
      <c r="D46" s="9">
        <f t="shared" si="1"/>
        <v>4.7780540540000001</v>
      </c>
    </row>
    <row r="47" spans="1:4" x14ac:dyDescent="0.35">
      <c r="A47" s="7">
        <v>17</v>
      </c>
      <c r="B47" s="8">
        <v>0.307</v>
      </c>
      <c r="C47" s="8">
        <f>B47-B24</f>
        <v>0.253</v>
      </c>
      <c r="D47" s="9">
        <f t="shared" si="1"/>
        <v>2.4520438115000003</v>
      </c>
    </row>
    <row r="48" spans="1:4" x14ac:dyDescent="0.35">
      <c r="A48" s="7">
        <v>18</v>
      </c>
      <c r="B48" s="8">
        <v>0.28899999999999998</v>
      </c>
      <c r="C48" s="8">
        <f>B48-B24</f>
        <v>0.23499999999999999</v>
      </c>
      <c r="D48" s="9">
        <f t="shared" si="1"/>
        <v>2.2481187875000002</v>
      </c>
    </row>
    <row r="49" spans="1:4" x14ac:dyDescent="0.35">
      <c r="A49" s="7">
        <v>19</v>
      </c>
      <c r="B49" s="8">
        <v>0.29099999999999998</v>
      </c>
      <c r="C49" s="8">
        <f>B49-B24</f>
        <v>0.23699999999999999</v>
      </c>
      <c r="D49" s="9">
        <f t="shared" si="1"/>
        <v>2.2706259714999999</v>
      </c>
    </row>
    <row r="50" spans="1:4" x14ac:dyDescent="0.35">
      <c r="A50" s="7">
        <v>21</v>
      </c>
      <c r="B50" s="8">
        <v>0.30599999999999999</v>
      </c>
      <c r="C50" s="8">
        <f>B50-B24</f>
        <v>0.252</v>
      </c>
      <c r="D50" s="9">
        <f t="shared" si="1"/>
        <v>2.4406343440000002</v>
      </c>
    </row>
    <row r="51" spans="1:4" x14ac:dyDescent="0.35">
      <c r="A51" s="7">
        <v>22</v>
      </c>
      <c r="B51" s="8">
        <v>0.24399999999999999</v>
      </c>
      <c r="C51" s="8">
        <f>B51-B24</f>
        <v>0.19</v>
      </c>
      <c r="D51" s="9">
        <f t="shared" si="1"/>
        <v>1.7516973500000002</v>
      </c>
    </row>
    <row r="52" spans="1:4" x14ac:dyDescent="0.35">
      <c r="A52" s="7">
        <v>23</v>
      </c>
      <c r="B52" s="8">
        <v>0.27100000000000002</v>
      </c>
      <c r="C52" s="8">
        <f>B52-B24</f>
        <v>0.21700000000000003</v>
      </c>
      <c r="D52" s="9">
        <f t="shared" si="1"/>
        <v>2.0472545915000007</v>
      </c>
    </row>
    <row r="53" spans="1:4" x14ac:dyDescent="0.35">
      <c r="A53" s="7">
        <v>24</v>
      </c>
      <c r="B53" s="8">
        <v>0.30599999999999999</v>
      </c>
      <c r="C53" s="8">
        <f>B53-B24</f>
        <v>0.252</v>
      </c>
      <c r="D53" s="9">
        <f t="shared" si="1"/>
        <v>2.4406343440000002</v>
      </c>
    </row>
    <row r="54" spans="1:4" x14ac:dyDescent="0.35">
      <c r="A54" s="7">
        <v>26</v>
      </c>
      <c r="B54" s="8">
        <v>0.38700000000000001</v>
      </c>
      <c r="C54" s="8">
        <f>B54-B24</f>
        <v>0.33300000000000002</v>
      </c>
      <c r="D54" s="9">
        <f t="shared" si="1"/>
        <v>3.3954094915000002</v>
      </c>
    </row>
    <row r="55" spans="1:4" x14ac:dyDescent="0.35">
      <c r="A55" s="7">
        <v>27</v>
      </c>
      <c r="B55" s="8">
        <v>0.187</v>
      </c>
      <c r="C55" s="8">
        <f>B55-B24</f>
        <v>0.13300000000000001</v>
      </c>
      <c r="D55" s="9">
        <f t="shared" si="1"/>
        <v>1.1503592915000003</v>
      </c>
    </row>
    <row r="56" spans="1:4" x14ac:dyDescent="0.35">
      <c r="A56" s="7">
        <v>28</v>
      </c>
      <c r="B56" s="8">
        <v>0.27100000000000002</v>
      </c>
      <c r="C56" s="8">
        <f>B56-B24</f>
        <v>0.21700000000000003</v>
      </c>
      <c r="D56" s="9">
        <f t="shared" si="1"/>
        <v>2.0472545915000007</v>
      </c>
    </row>
    <row r="57" spans="1:4" x14ac:dyDescent="0.35">
      <c r="A57" s="7">
        <v>29</v>
      </c>
      <c r="B57" s="8">
        <v>0.26500000000000001</v>
      </c>
      <c r="C57" s="8">
        <f>B57-B24</f>
        <v>0.21100000000000002</v>
      </c>
      <c r="D57" s="9">
        <f t="shared" si="1"/>
        <v>1.9809800435000002</v>
      </c>
    </row>
    <row r="58" spans="1:4" x14ac:dyDescent="0.35">
      <c r="A58" s="7">
        <v>30</v>
      </c>
      <c r="B58" s="8">
        <v>0.26500000000000001</v>
      </c>
      <c r="C58" s="8">
        <f>B58-B24</f>
        <v>0.21100000000000002</v>
      </c>
      <c r="D58" s="9">
        <f t="shared" si="1"/>
        <v>1.9809800435000002</v>
      </c>
    </row>
    <row r="59" spans="1:4" x14ac:dyDescent="0.35">
      <c r="A59" s="7">
        <v>31</v>
      </c>
      <c r="B59" s="8">
        <v>0.28599999999999998</v>
      </c>
      <c r="C59" s="8">
        <f>B59-B24</f>
        <v>0.23199999999999998</v>
      </c>
      <c r="D59" s="9">
        <f t="shared" si="1"/>
        <v>2.2144288640000003</v>
      </c>
    </row>
    <row r="60" spans="1:4" x14ac:dyDescent="0.35">
      <c r="A60" s="7">
        <v>32</v>
      </c>
      <c r="B60" s="8">
        <v>0.26500000000000001</v>
      </c>
      <c r="C60" s="8">
        <f>B60-B24</f>
        <v>0.21100000000000002</v>
      </c>
      <c r="D60" s="9">
        <f t="shared" si="1"/>
        <v>1.9809800435000002</v>
      </c>
    </row>
    <row r="61" spans="1:4" x14ac:dyDescent="0.35">
      <c r="A61" s="7">
        <v>33</v>
      </c>
      <c r="B61" s="8">
        <v>0.29399999999999998</v>
      </c>
      <c r="C61" s="8">
        <f>B61-B24</f>
        <v>0.24</v>
      </c>
      <c r="D61" s="9">
        <f t="shared" si="1"/>
        <v>2.3044576000000001</v>
      </c>
    </row>
    <row r="62" spans="1:4" x14ac:dyDescent="0.35">
      <c r="A62" s="7">
        <v>34</v>
      </c>
      <c r="B62" s="8">
        <v>0.23700000000000002</v>
      </c>
      <c r="C62" s="8">
        <f>B62-B24</f>
        <v>0.18300000000000002</v>
      </c>
      <c r="D62" s="9">
        <f t="shared" si="1"/>
        <v>1.6761955915000004</v>
      </c>
    </row>
    <row r="63" spans="1:4" x14ac:dyDescent="0.35">
      <c r="A63" s="7">
        <v>35</v>
      </c>
      <c r="B63" s="8">
        <v>0.10200000000000001</v>
      </c>
      <c r="C63" s="8">
        <f>B63-B24</f>
        <v>4.8000000000000008E-2</v>
      </c>
      <c r="D63" s="9">
        <f t="shared" ref="D63:D94" si="2">(4.7235*C63*C63)+(9.0241*C63)-(0.1334)</f>
        <v>0.31063974400000016</v>
      </c>
    </row>
    <row r="64" spans="1:4" x14ac:dyDescent="0.35">
      <c r="A64" s="7">
        <v>36</v>
      </c>
      <c r="B64" s="8">
        <v>0.13700000000000001</v>
      </c>
      <c r="C64" s="8">
        <f>B64-B24</f>
        <v>8.3000000000000018E-2</v>
      </c>
      <c r="D64" s="9">
        <f t="shared" si="2"/>
        <v>0.64814049150000019</v>
      </c>
    </row>
    <row r="65" spans="1:4" x14ac:dyDescent="0.35">
      <c r="A65" s="7">
        <v>37</v>
      </c>
      <c r="B65" s="8">
        <v>0.26700000000000002</v>
      </c>
      <c r="C65" s="8">
        <f>B65-B24</f>
        <v>0.21300000000000002</v>
      </c>
      <c r="D65" s="9">
        <f t="shared" si="2"/>
        <v>2.0030337715000002</v>
      </c>
    </row>
    <row r="66" spans="1:4" x14ac:dyDescent="0.35">
      <c r="A66" s="7">
        <v>41</v>
      </c>
      <c r="B66" s="8">
        <v>0.30599999999999999</v>
      </c>
      <c r="C66" s="8">
        <f>B66-B24</f>
        <v>0.252</v>
      </c>
      <c r="D66" s="9">
        <f t="shared" si="2"/>
        <v>2.4406343440000002</v>
      </c>
    </row>
    <row r="67" spans="1:4" x14ac:dyDescent="0.35">
      <c r="A67" s="7">
        <v>42</v>
      </c>
      <c r="B67" s="8">
        <v>0.26900000000000002</v>
      </c>
      <c r="C67" s="8">
        <f>B67-B24</f>
        <v>0.21500000000000002</v>
      </c>
      <c r="D67" s="9">
        <f t="shared" si="2"/>
        <v>2.0251252875000008</v>
      </c>
    </row>
    <row r="68" spans="1:4" x14ac:dyDescent="0.35">
      <c r="A68" s="7">
        <v>43</v>
      </c>
      <c r="B68" s="8">
        <v>0.26900000000000002</v>
      </c>
      <c r="C68" s="8">
        <f>B68-B24</f>
        <v>0.21500000000000002</v>
      </c>
      <c r="D68" s="9">
        <f t="shared" si="2"/>
        <v>2.0251252875000008</v>
      </c>
    </row>
    <row r="69" spans="1:4" x14ac:dyDescent="0.35">
      <c r="A69" s="7">
        <v>44</v>
      </c>
      <c r="B69" s="8">
        <v>0.27100000000000002</v>
      </c>
      <c r="C69" s="8">
        <f>B69-B24</f>
        <v>0.21700000000000003</v>
      </c>
      <c r="D69" s="9">
        <f t="shared" si="2"/>
        <v>2.0472545915000007</v>
      </c>
    </row>
    <row r="70" spans="1:4" x14ac:dyDescent="0.35">
      <c r="A70" s="7">
        <v>46</v>
      </c>
      <c r="B70" s="8">
        <v>0.26900000000000002</v>
      </c>
      <c r="C70" s="8">
        <f>B70-B24</f>
        <v>0.21500000000000002</v>
      </c>
      <c r="D70" s="9">
        <f t="shared" si="2"/>
        <v>2.0251252875000008</v>
      </c>
    </row>
    <row r="71" spans="1:4" x14ac:dyDescent="0.35">
      <c r="A71" s="7">
        <v>47</v>
      </c>
      <c r="B71" s="8">
        <v>0.17699999999999999</v>
      </c>
      <c r="C71" s="8">
        <f>B71-B24</f>
        <v>0.123</v>
      </c>
      <c r="D71" s="9">
        <f t="shared" si="2"/>
        <v>1.0480261315000001</v>
      </c>
    </row>
    <row r="72" spans="1:4" x14ac:dyDescent="0.35">
      <c r="A72" s="7">
        <v>48</v>
      </c>
      <c r="B72" s="8">
        <v>0.20599999999999999</v>
      </c>
      <c r="C72" s="8">
        <f>B72-B24</f>
        <v>0.152</v>
      </c>
      <c r="D72" s="9">
        <f t="shared" si="2"/>
        <v>1.3473949439999999</v>
      </c>
    </row>
    <row r="73" spans="1:4" x14ac:dyDescent="0.35">
      <c r="A73" s="7">
        <v>49</v>
      </c>
      <c r="B73" s="8">
        <v>0.11800000000000001</v>
      </c>
      <c r="C73" s="8">
        <f>B73-B24</f>
        <v>6.4000000000000001E-2</v>
      </c>
      <c r="D73" s="9">
        <f t="shared" si="2"/>
        <v>0.46348985600000003</v>
      </c>
    </row>
    <row r="74" spans="1:4" x14ac:dyDescent="0.35">
      <c r="A74" s="7">
        <v>50</v>
      </c>
      <c r="B74" s="8">
        <v>0.153</v>
      </c>
      <c r="C74" s="8">
        <f>B74-B24</f>
        <v>9.9000000000000005E-2</v>
      </c>
      <c r="D74" s="9">
        <f t="shared" si="2"/>
        <v>0.80628092350000014</v>
      </c>
    </row>
    <row r="75" spans="1:4" x14ac:dyDescent="0.35">
      <c r="A75" s="7">
        <v>51</v>
      </c>
      <c r="B75" s="8">
        <v>0.36799999999999999</v>
      </c>
      <c r="C75" s="8">
        <f>B75-B24</f>
        <v>0.314</v>
      </c>
      <c r="D75" s="9">
        <f t="shared" si="2"/>
        <v>3.1658856060000002</v>
      </c>
    </row>
    <row r="76" spans="1:4" x14ac:dyDescent="0.35">
      <c r="A76" s="7">
        <v>52</v>
      </c>
      <c r="B76" s="8">
        <v>0.36199999999999999</v>
      </c>
      <c r="C76" s="8">
        <f>B76-B24</f>
        <v>0.308</v>
      </c>
      <c r="D76" s="9">
        <f t="shared" si="2"/>
        <v>3.0941129040000002</v>
      </c>
    </row>
    <row r="77" spans="1:4" x14ac:dyDescent="0.35">
      <c r="A77" s="7">
        <v>53</v>
      </c>
      <c r="B77" s="8">
        <v>0.307</v>
      </c>
      <c r="C77" s="8">
        <f>B77-B24</f>
        <v>0.253</v>
      </c>
      <c r="D77" s="9">
        <f t="shared" si="2"/>
        <v>2.4520438115000003</v>
      </c>
    </row>
    <row r="78" spans="1:4" x14ac:dyDescent="0.35">
      <c r="A78" s="7">
        <v>54</v>
      </c>
      <c r="B78" s="8">
        <v>0.30199999999999999</v>
      </c>
      <c r="C78" s="8">
        <f>B78-B24</f>
        <v>0.248</v>
      </c>
      <c r="D78" s="9">
        <f t="shared" si="2"/>
        <v>2.3950909440000001</v>
      </c>
    </row>
    <row r="79" spans="1:4" x14ac:dyDescent="0.35">
      <c r="A79" s="7">
        <v>55</v>
      </c>
      <c r="B79" s="8">
        <v>0.25800000000000001</v>
      </c>
      <c r="C79" s="8">
        <f>B79-B24</f>
        <v>0.20400000000000001</v>
      </c>
      <c r="D79" s="9">
        <f t="shared" si="2"/>
        <v>1.9040895760000005</v>
      </c>
    </row>
    <row r="80" spans="1:4" x14ac:dyDescent="0.35">
      <c r="A80" s="7">
        <v>121</v>
      </c>
      <c r="B80" s="8">
        <v>0.26800000000000002</v>
      </c>
      <c r="C80" s="8">
        <f>B80-B24</f>
        <v>0.21400000000000002</v>
      </c>
      <c r="D80" s="9">
        <f t="shared" si="2"/>
        <v>2.0140748060000004</v>
      </c>
    </row>
    <row r="81" spans="1:4" x14ac:dyDescent="0.35">
      <c r="A81" s="7">
        <v>122</v>
      </c>
      <c r="B81" s="8">
        <v>0.26600000000000001</v>
      </c>
      <c r="C81" s="8">
        <f>B81-B24</f>
        <v>0.21200000000000002</v>
      </c>
      <c r="D81" s="9">
        <f t="shared" si="2"/>
        <v>1.9920021840000004</v>
      </c>
    </row>
    <row r="82" spans="1:4" x14ac:dyDescent="0.35">
      <c r="A82" s="7">
        <v>123</v>
      </c>
      <c r="B82" s="8">
        <v>0.29099999999999998</v>
      </c>
      <c r="C82" s="8">
        <f>B82-B24</f>
        <v>0.23699999999999999</v>
      </c>
      <c r="D82" s="9">
        <f t="shared" si="2"/>
        <v>2.2706259714999999</v>
      </c>
    </row>
    <row r="83" spans="1:4" x14ac:dyDescent="0.35">
      <c r="A83" s="7">
        <v>124</v>
      </c>
      <c r="B83" s="8">
        <v>0.35599999999999998</v>
      </c>
      <c r="C83" s="8">
        <f>B83-B24</f>
        <v>0.30199999999999999</v>
      </c>
      <c r="D83" s="9">
        <f t="shared" si="2"/>
        <v>3.0226802940000002</v>
      </c>
    </row>
    <row r="84" spans="1:4" x14ac:dyDescent="0.35">
      <c r="A84" s="7">
        <v>125</v>
      </c>
      <c r="B84" s="8">
        <v>0.46800000000000003</v>
      </c>
      <c r="C84" s="8">
        <f>B84-B24</f>
        <v>0.41400000000000003</v>
      </c>
      <c r="D84" s="9">
        <f t="shared" si="2"/>
        <v>4.4121664060000008</v>
      </c>
    </row>
    <row r="85" spans="1:4" x14ac:dyDescent="0.35">
      <c r="A85" s="7">
        <v>126</v>
      </c>
      <c r="B85" s="8">
        <v>0.308</v>
      </c>
      <c r="C85" s="8">
        <f>B85-B24</f>
        <v>0.254</v>
      </c>
      <c r="D85" s="9">
        <f t="shared" si="2"/>
        <v>2.4634627259999999</v>
      </c>
    </row>
    <row r="86" spans="1:4" x14ac:dyDescent="0.35">
      <c r="A86" s="7">
        <v>127</v>
      </c>
      <c r="B86" s="8">
        <v>0.28700000000000003</v>
      </c>
      <c r="C86" s="8">
        <f>B86-B24</f>
        <v>0.23300000000000004</v>
      </c>
      <c r="D86" s="9">
        <f t="shared" si="2"/>
        <v>2.2256493915000006</v>
      </c>
    </row>
    <row r="87" spans="1:4" x14ac:dyDescent="0.35">
      <c r="A87" s="7">
        <v>128</v>
      </c>
      <c r="B87" s="8">
        <v>0.26800000000000002</v>
      </c>
      <c r="C87" s="8">
        <f>B87-B24</f>
        <v>0.21400000000000002</v>
      </c>
      <c r="D87" s="9">
        <f t="shared" si="2"/>
        <v>2.0140748060000004</v>
      </c>
    </row>
    <row r="88" spans="1:4" x14ac:dyDescent="0.35">
      <c r="A88" s="7">
        <v>129</v>
      </c>
      <c r="B88" s="8">
        <v>0.106</v>
      </c>
      <c r="C88" s="8">
        <f>B88-B24</f>
        <v>5.1999999999999998E-2</v>
      </c>
      <c r="D88" s="9">
        <f t="shared" si="2"/>
        <v>0.34862554400000001</v>
      </c>
    </row>
    <row r="89" spans="1:4" x14ac:dyDescent="0.35">
      <c r="A89" s="7">
        <v>130</v>
      </c>
      <c r="B89" s="8">
        <v>0.28100000000000003</v>
      </c>
      <c r="C89" s="8">
        <f>B89-B24</f>
        <v>0.22700000000000004</v>
      </c>
      <c r="D89" s="9">
        <f t="shared" si="2"/>
        <v>2.1584679315000006</v>
      </c>
    </row>
    <row r="90" spans="1:4" x14ac:dyDescent="0.35">
      <c r="A90" s="7">
        <v>151</v>
      </c>
      <c r="B90" s="8">
        <v>3.9E-2</v>
      </c>
      <c r="C90" s="8">
        <f>B90-B24</f>
        <v>-1.4999999999999999E-2</v>
      </c>
      <c r="D90" s="9">
        <f t="shared" si="2"/>
        <v>-0.26769871249999999</v>
      </c>
    </row>
    <row r="91" spans="1:4" x14ac:dyDescent="0.35">
      <c r="A91" s="7">
        <v>152</v>
      </c>
      <c r="B91" s="8">
        <v>0.27100000000000002</v>
      </c>
      <c r="C91" s="8">
        <f>B91-B24</f>
        <v>0.21700000000000003</v>
      </c>
      <c r="D91" s="9">
        <f t="shared" si="2"/>
        <v>2.0472545915000007</v>
      </c>
    </row>
    <row r="92" spans="1:4" x14ac:dyDescent="0.35">
      <c r="A92" s="7">
        <v>153</v>
      </c>
      <c r="B92" s="8">
        <v>0.26600000000000001</v>
      </c>
      <c r="C92" s="8">
        <f>B92-B24</f>
        <v>0.21200000000000002</v>
      </c>
      <c r="D92" s="9">
        <f t="shared" si="2"/>
        <v>1.9920021840000004</v>
      </c>
    </row>
    <row r="93" spans="1:4" x14ac:dyDescent="0.35">
      <c r="A93" s="7">
        <v>154</v>
      </c>
      <c r="B93" s="8">
        <v>0.183</v>
      </c>
      <c r="C93" s="8">
        <f>B93-B24</f>
        <v>0.129</v>
      </c>
      <c r="D93" s="9">
        <f t="shared" si="2"/>
        <v>1.1093126635000004</v>
      </c>
    </row>
    <row r="94" spans="1:4" x14ac:dyDescent="0.35">
      <c r="A94" s="7">
        <v>155</v>
      </c>
      <c r="B94" s="8">
        <v>0.34200000000000003</v>
      </c>
      <c r="C94" s="8">
        <f>B94-B24</f>
        <v>0.28800000000000003</v>
      </c>
      <c r="D94" s="9">
        <f t="shared" si="2"/>
        <v>2.857326784000001</v>
      </c>
    </row>
    <row r="95" spans="1:4" x14ac:dyDescent="0.35">
      <c r="A95" s="7">
        <v>156</v>
      </c>
      <c r="B95" s="8">
        <v>0.28799999999999998</v>
      </c>
      <c r="C95" s="8">
        <f>B95-B24</f>
        <v>0.23399999999999999</v>
      </c>
      <c r="D95" s="9">
        <f t="shared" ref="D95:D118" si="3">(4.7235*C95*C95)+(9.0241*C95)-(0.1334)</f>
        <v>2.2368793660000001</v>
      </c>
    </row>
    <row r="96" spans="1:4" x14ac:dyDescent="0.35">
      <c r="A96" s="7">
        <v>157</v>
      </c>
      <c r="B96" s="8">
        <v>0.29399999999999998</v>
      </c>
      <c r="C96" s="8">
        <f>B96-B24</f>
        <v>0.24</v>
      </c>
      <c r="D96" s="9">
        <f t="shared" si="3"/>
        <v>2.3044576000000001</v>
      </c>
    </row>
    <row r="97" spans="1:4" x14ac:dyDescent="0.35">
      <c r="A97" s="7">
        <v>158</v>
      </c>
      <c r="B97" s="8">
        <v>0.36099999999999999</v>
      </c>
      <c r="C97" s="8">
        <f>B97-B24</f>
        <v>0.307</v>
      </c>
      <c r="D97" s="9">
        <f t="shared" si="3"/>
        <v>3.0821838515000004</v>
      </c>
    </row>
    <row r="98" spans="1:4" x14ac:dyDescent="0.35">
      <c r="A98" s="7">
        <v>159</v>
      </c>
      <c r="B98" s="8">
        <v>0.46400000000000002</v>
      </c>
      <c r="C98" s="8">
        <f>B98-B24</f>
        <v>0.41000000000000003</v>
      </c>
      <c r="D98" s="9">
        <f t="shared" si="3"/>
        <v>4.3605013500000007</v>
      </c>
    </row>
    <row r="99" spans="1:4" x14ac:dyDescent="0.35">
      <c r="A99" s="7">
        <v>160</v>
      </c>
      <c r="B99" s="8">
        <v>0.36199999999999999</v>
      </c>
      <c r="C99" s="8">
        <f>B99-B24</f>
        <v>0.308</v>
      </c>
      <c r="D99" s="9">
        <f t="shared" si="3"/>
        <v>3.0941129040000002</v>
      </c>
    </row>
    <row r="100" spans="1:4" x14ac:dyDescent="0.35">
      <c r="A100" s="7">
        <v>171</v>
      </c>
      <c r="B100" s="8">
        <v>0.25600000000000001</v>
      </c>
      <c r="C100" s="8">
        <f>B100-B24</f>
        <v>0.20200000000000001</v>
      </c>
      <c r="D100" s="9">
        <f t="shared" si="3"/>
        <v>1.8822058940000002</v>
      </c>
    </row>
    <row r="101" spans="1:4" x14ac:dyDescent="0.35">
      <c r="A101" s="7">
        <v>172</v>
      </c>
      <c r="B101" s="8">
        <v>0.25800000000000001</v>
      </c>
      <c r="C101" s="8">
        <f>B101-B24</f>
        <v>0.20400000000000001</v>
      </c>
      <c r="D101" s="9">
        <f t="shared" si="3"/>
        <v>1.9040895760000005</v>
      </c>
    </row>
    <row r="102" spans="1:4" x14ac:dyDescent="0.35">
      <c r="A102" s="7">
        <v>173</v>
      </c>
      <c r="B102" s="8">
        <v>0.27100000000000002</v>
      </c>
      <c r="C102" s="8">
        <f>B102-B24</f>
        <v>0.21700000000000003</v>
      </c>
      <c r="D102" s="9">
        <f t="shared" si="3"/>
        <v>2.0472545915000007</v>
      </c>
    </row>
    <row r="103" spans="1:4" x14ac:dyDescent="0.35">
      <c r="A103" s="7">
        <v>174</v>
      </c>
      <c r="B103" s="8">
        <v>0.27900000000000003</v>
      </c>
      <c r="C103" s="8">
        <f>B103-B24</f>
        <v>0.22500000000000003</v>
      </c>
      <c r="D103" s="9">
        <f t="shared" si="3"/>
        <v>2.1361496875000001</v>
      </c>
    </row>
    <row r="104" spans="1:4" x14ac:dyDescent="0.35">
      <c r="A104" s="7">
        <v>175</v>
      </c>
      <c r="B104" s="8">
        <v>0.35599999999999998</v>
      </c>
      <c r="C104" s="8">
        <f>B104-B24</f>
        <v>0.30199999999999999</v>
      </c>
      <c r="D104" s="9">
        <f t="shared" si="3"/>
        <v>3.0226802940000002</v>
      </c>
    </row>
    <row r="105" spans="1:4" x14ac:dyDescent="0.35">
      <c r="A105" s="7">
        <v>176</v>
      </c>
      <c r="B105" s="8">
        <v>0.26100000000000001</v>
      </c>
      <c r="C105" s="8">
        <f>B105-B24</f>
        <v>0.20700000000000002</v>
      </c>
      <c r="D105" s="9">
        <f t="shared" si="3"/>
        <v>1.9369859515000005</v>
      </c>
    </row>
    <row r="106" spans="1:4" x14ac:dyDescent="0.35">
      <c r="A106" s="7">
        <v>177</v>
      </c>
      <c r="B106" s="8">
        <v>0.35399999999999998</v>
      </c>
      <c r="C106" s="8">
        <f>B106-B24</f>
        <v>0.3</v>
      </c>
      <c r="D106" s="9">
        <f t="shared" si="3"/>
        <v>2.998945</v>
      </c>
    </row>
    <row r="107" spans="1:4" x14ac:dyDescent="0.35">
      <c r="A107" s="7">
        <v>178</v>
      </c>
      <c r="B107" s="8">
        <v>0.35799999999999998</v>
      </c>
      <c r="C107" s="8">
        <f>B107-B24</f>
        <v>0.30399999999999999</v>
      </c>
      <c r="D107" s="9">
        <f t="shared" si="3"/>
        <v>3.0464533760000001</v>
      </c>
    </row>
    <row r="108" spans="1:4" x14ac:dyDescent="0.35">
      <c r="A108" s="7">
        <v>179</v>
      </c>
      <c r="B108" s="8">
        <v>0.27200000000000002</v>
      </c>
      <c r="C108" s="8">
        <f>B108-B24</f>
        <v>0.21800000000000003</v>
      </c>
      <c r="D108" s="9">
        <f t="shared" si="3"/>
        <v>2.0583334140000002</v>
      </c>
    </row>
    <row r="109" spans="1:4" x14ac:dyDescent="0.35">
      <c r="A109" s="7">
        <v>180</v>
      </c>
      <c r="B109" s="8">
        <v>0.36099999999999999</v>
      </c>
      <c r="C109" s="8">
        <f>B109-B24</f>
        <v>0.307</v>
      </c>
      <c r="D109" s="9">
        <f t="shared" si="3"/>
        <v>3.0821838515000004</v>
      </c>
    </row>
    <row r="110" spans="1:4" x14ac:dyDescent="0.35">
      <c r="A110" s="7">
        <v>201</v>
      </c>
      <c r="B110" s="8">
        <v>0.373</v>
      </c>
      <c r="C110" s="8">
        <f>B110-B24</f>
        <v>0.31900000000000001</v>
      </c>
      <c r="D110" s="9">
        <f t="shared" si="3"/>
        <v>3.2259559835</v>
      </c>
    </row>
    <row r="111" spans="1:4" x14ac:dyDescent="0.35">
      <c r="A111" s="7">
        <v>202</v>
      </c>
      <c r="B111" s="8">
        <v>0.26500000000000001</v>
      </c>
      <c r="C111" s="8">
        <f>B111-B24</f>
        <v>0.21100000000000002</v>
      </c>
      <c r="D111" s="9">
        <f t="shared" si="3"/>
        <v>1.9809800435000002</v>
      </c>
    </row>
    <row r="112" spans="1:4" x14ac:dyDescent="0.35">
      <c r="A112" s="7">
        <v>203</v>
      </c>
      <c r="B112" s="8">
        <v>0.30499999999999999</v>
      </c>
      <c r="C112" s="8">
        <f>B112-B24</f>
        <v>0.251</v>
      </c>
      <c r="D112" s="9">
        <f t="shared" si="3"/>
        <v>2.4292343235000002</v>
      </c>
    </row>
    <row r="113" spans="1:4" x14ac:dyDescent="0.35">
      <c r="A113" s="7">
        <v>204</v>
      </c>
      <c r="B113" s="8">
        <v>0.46600000000000003</v>
      </c>
      <c r="C113" s="8">
        <f>B113-B24</f>
        <v>0.41200000000000003</v>
      </c>
      <c r="D113" s="9">
        <f t="shared" si="3"/>
        <v>4.3863149840000002</v>
      </c>
    </row>
    <row r="114" spans="1:4" x14ac:dyDescent="0.35">
      <c r="A114" s="7">
        <v>205</v>
      </c>
      <c r="B114" s="8">
        <v>0.20799999999999999</v>
      </c>
      <c r="C114" s="8">
        <f>B114-B24</f>
        <v>0.154</v>
      </c>
      <c r="D114" s="9">
        <f t="shared" si="3"/>
        <v>1.3683339260000003</v>
      </c>
    </row>
    <row r="115" spans="1:4" x14ac:dyDescent="0.35">
      <c r="A115" s="7">
        <v>206</v>
      </c>
      <c r="B115" s="8">
        <v>0.29099999999999998</v>
      </c>
      <c r="C115" s="8">
        <f>B115-B24</f>
        <v>0.23699999999999999</v>
      </c>
      <c r="D115" s="9">
        <f t="shared" si="3"/>
        <v>2.2706259714999999</v>
      </c>
    </row>
    <row r="116" spans="1:4" x14ac:dyDescent="0.35">
      <c r="A116" s="7">
        <v>207</v>
      </c>
      <c r="B116" s="8">
        <v>0.39900000000000002</v>
      </c>
      <c r="C116" s="8">
        <f>B116-B24</f>
        <v>0.34500000000000003</v>
      </c>
      <c r="D116" s="9">
        <f t="shared" si="3"/>
        <v>3.5421290875000007</v>
      </c>
    </row>
    <row r="117" spans="1:4" x14ac:dyDescent="0.35">
      <c r="A117" s="7">
        <v>208</v>
      </c>
      <c r="B117" s="8">
        <v>0.35599999999999998</v>
      </c>
      <c r="C117" s="8">
        <f>B117-B24</f>
        <v>0.30199999999999999</v>
      </c>
      <c r="D117" s="9">
        <f t="shared" si="3"/>
        <v>3.0226802940000002</v>
      </c>
    </row>
    <row r="118" spans="1:4" x14ac:dyDescent="0.35">
      <c r="A118" s="10">
        <v>209</v>
      </c>
      <c r="B118" s="11">
        <v>0.34200000000000003</v>
      </c>
      <c r="C118" s="11">
        <f>B118-B24</f>
        <v>0.28800000000000003</v>
      </c>
      <c r="D118" s="12">
        <f t="shared" si="3"/>
        <v>2.857326784000001</v>
      </c>
    </row>
    <row r="120" spans="1:4" x14ac:dyDescent="0.35">
      <c r="A120" t="s">
        <v>16</v>
      </c>
    </row>
  </sheetData>
  <pageMargins left="0.7" right="0.7" top="0.75" bottom="0.75" header="0.3" footer="0.3"/>
  <pageSetup paperSize="9" orientation="portrait" horizontalDpi="0" verticalDpi="0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A1:Q53"/>
  <sheetViews>
    <sheetView workbookViewId="0">
      <selection activeCell="A43" sqref="A43"/>
    </sheetView>
  </sheetViews>
  <sheetFormatPr defaultRowHeight="14.5" x14ac:dyDescent="0.35"/>
  <cols>
    <col min="1" max="1" width="12" customWidth="1"/>
    <col min="2" max="2" width="14.1796875" customWidth="1"/>
    <col min="3" max="3" width="15.26953125" customWidth="1"/>
    <col min="5" max="5" width="10.7265625" customWidth="1"/>
    <col min="6" max="6" width="27.81640625" customWidth="1"/>
    <col min="7" max="7" width="26.08984375" customWidth="1"/>
    <col min="8" max="8" width="25.453125" customWidth="1"/>
  </cols>
  <sheetData>
    <row r="1" spans="1:11" x14ac:dyDescent="0.35">
      <c r="A1" s="4" t="s">
        <v>17</v>
      </c>
      <c r="B1" s="13" t="s">
        <v>18</v>
      </c>
      <c r="C1" s="13" t="s">
        <v>19</v>
      </c>
      <c r="D1" s="6" t="s">
        <v>20</v>
      </c>
      <c r="E1" s="2" t="s">
        <v>21</v>
      </c>
      <c r="F1" s="22" t="s">
        <v>51</v>
      </c>
      <c r="G1" s="23" t="s">
        <v>52</v>
      </c>
      <c r="H1" s="24" t="s">
        <v>20</v>
      </c>
      <c r="I1" s="1"/>
      <c r="J1" s="1"/>
      <c r="K1" s="1"/>
    </row>
    <row r="2" spans="1:11" x14ac:dyDescent="0.35">
      <c r="A2" s="7">
        <v>21</v>
      </c>
      <c r="B2" s="14">
        <v>1.54</v>
      </c>
      <c r="C2" s="14">
        <v>23.14</v>
      </c>
      <c r="D2" s="16">
        <f t="shared" ref="D2:D41" si="0">(C2/(B2*1000))*100</f>
        <v>1.5025974025974027</v>
      </c>
      <c r="E2" s="20">
        <v>229</v>
      </c>
      <c r="F2" s="25">
        <f>B2/E2*1000</f>
        <v>6.7248908296943233</v>
      </c>
      <c r="G2" s="26">
        <f>C2/E2*1000</f>
        <v>101.04803493449782</v>
      </c>
      <c r="H2" s="27">
        <f>(C2/(B2*1000))*100</f>
        <v>1.5025974025974027</v>
      </c>
      <c r="I2" s="1"/>
      <c r="J2" s="1"/>
      <c r="K2" s="1"/>
    </row>
    <row r="3" spans="1:11" x14ac:dyDescent="0.35">
      <c r="A3" s="7">
        <v>22</v>
      </c>
      <c r="B3" s="14">
        <v>1.81</v>
      </c>
      <c r="C3" s="14">
        <v>18.38</v>
      </c>
      <c r="D3" s="16">
        <f t="shared" si="0"/>
        <v>1.0154696132596686</v>
      </c>
      <c r="E3" s="17">
        <v>211</v>
      </c>
      <c r="F3" s="28">
        <f t="shared" ref="F3:F41" si="1">B3/E3*1000</f>
        <v>8.5781990521327014</v>
      </c>
      <c r="G3" s="29">
        <f t="shared" ref="G3:G41" si="2">C3/E3*1000</f>
        <v>87.109004739336484</v>
      </c>
      <c r="H3" s="30">
        <f t="shared" ref="H3:H41" si="3">(C3/(B3*1000))*100</f>
        <v>1.0154696132596686</v>
      </c>
      <c r="I3" s="1"/>
    </row>
    <row r="4" spans="1:11" x14ac:dyDescent="0.35">
      <c r="A4" s="7">
        <v>23</v>
      </c>
      <c r="B4" s="14">
        <v>1.69</v>
      </c>
      <c r="C4" s="14">
        <v>7.76</v>
      </c>
      <c r="D4" s="16">
        <f t="shared" si="0"/>
        <v>0.45917159763313609</v>
      </c>
      <c r="E4" s="17">
        <v>191</v>
      </c>
      <c r="F4" s="28">
        <f t="shared" si="1"/>
        <v>8.8481675392670152</v>
      </c>
      <c r="G4" s="29">
        <f t="shared" si="2"/>
        <v>40.6282722513089</v>
      </c>
      <c r="H4" s="30">
        <f t="shared" si="3"/>
        <v>0.45917159763313609</v>
      </c>
      <c r="I4" s="1"/>
    </row>
    <row r="5" spans="1:11" x14ac:dyDescent="0.35">
      <c r="A5" s="7">
        <v>24</v>
      </c>
      <c r="B5" s="14">
        <v>2.09</v>
      </c>
      <c r="C5" s="14">
        <v>21.18</v>
      </c>
      <c r="D5" s="16">
        <f t="shared" si="0"/>
        <v>1.0133971291866029</v>
      </c>
      <c r="E5" s="17">
        <v>197</v>
      </c>
      <c r="F5" s="28">
        <f t="shared" si="1"/>
        <v>10.609137055837563</v>
      </c>
      <c r="G5" s="29">
        <f t="shared" si="2"/>
        <v>107.51269035532995</v>
      </c>
      <c r="H5" s="30">
        <f t="shared" si="3"/>
        <v>1.0133971291866029</v>
      </c>
      <c r="I5" s="1"/>
    </row>
    <row r="6" spans="1:11" x14ac:dyDescent="0.35">
      <c r="A6" s="7">
        <v>25</v>
      </c>
      <c r="B6" s="14">
        <v>1.84</v>
      </c>
      <c r="C6" s="14">
        <v>21.49</v>
      </c>
      <c r="D6" s="16">
        <f t="shared" si="0"/>
        <v>1.1679347826086954</v>
      </c>
      <c r="E6" s="17">
        <v>187</v>
      </c>
      <c r="F6" s="28">
        <f t="shared" si="1"/>
        <v>9.8395721925133692</v>
      </c>
      <c r="G6" s="29">
        <f t="shared" si="2"/>
        <v>114.91978609625667</v>
      </c>
      <c r="H6" s="30">
        <f t="shared" si="3"/>
        <v>1.1679347826086954</v>
      </c>
      <c r="I6" s="1"/>
    </row>
    <row r="7" spans="1:11" x14ac:dyDescent="0.35">
      <c r="A7" s="7">
        <v>26</v>
      </c>
      <c r="B7" s="14">
        <v>2.06</v>
      </c>
      <c r="C7" s="14">
        <v>18.97</v>
      </c>
      <c r="D7" s="16">
        <f t="shared" si="0"/>
        <v>0.92087378640776685</v>
      </c>
      <c r="E7" s="17">
        <v>233</v>
      </c>
      <c r="F7" s="28">
        <f t="shared" si="1"/>
        <v>8.8412017167381975</v>
      </c>
      <c r="G7" s="29">
        <f t="shared" si="2"/>
        <v>81.41630901287553</v>
      </c>
      <c r="H7" s="30">
        <f t="shared" si="3"/>
        <v>0.92087378640776685</v>
      </c>
      <c r="I7" s="1"/>
    </row>
    <row r="8" spans="1:11" x14ac:dyDescent="0.35">
      <c r="A8" s="7">
        <v>27</v>
      </c>
      <c r="B8" s="14">
        <v>1.56</v>
      </c>
      <c r="C8" s="14">
        <v>10.72</v>
      </c>
      <c r="D8" s="16">
        <f t="shared" si="0"/>
        <v>0.68717948717948718</v>
      </c>
      <c r="E8" s="17">
        <v>185</v>
      </c>
      <c r="F8" s="28">
        <f t="shared" si="1"/>
        <v>8.4324324324324316</v>
      </c>
      <c r="G8" s="29">
        <f t="shared" si="2"/>
        <v>57.945945945945951</v>
      </c>
      <c r="H8" s="30">
        <f t="shared" si="3"/>
        <v>0.68717948717948718</v>
      </c>
      <c r="I8" s="1"/>
    </row>
    <row r="9" spans="1:11" x14ac:dyDescent="0.35">
      <c r="A9" s="7">
        <v>28</v>
      </c>
      <c r="B9" s="14">
        <v>1.87</v>
      </c>
      <c r="C9" s="14">
        <v>22.33</v>
      </c>
      <c r="D9" s="16">
        <f t="shared" si="0"/>
        <v>1.1941176470588235</v>
      </c>
      <c r="E9" s="17">
        <v>197</v>
      </c>
      <c r="F9" s="28">
        <f t="shared" si="1"/>
        <v>9.4923857868020303</v>
      </c>
      <c r="G9" s="29">
        <f t="shared" si="2"/>
        <v>113.35025380710658</v>
      </c>
      <c r="H9" s="30">
        <f t="shared" si="3"/>
        <v>1.1941176470588235</v>
      </c>
      <c r="I9" s="1"/>
    </row>
    <row r="10" spans="1:11" x14ac:dyDescent="0.35">
      <c r="A10" s="7">
        <v>29</v>
      </c>
      <c r="B10" s="14">
        <v>1.83</v>
      </c>
      <c r="C10" s="14">
        <v>11.95</v>
      </c>
      <c r="D10" s="16">
        <f t="shared" si="0"/>
        <v>0.65300546448087426</v>
      </c>
      <c r="E10" s="17">
        <v>242</v>
      </c>
      <c r="F10" s="28">
        <f t="shared" si="1"/>
        <v>7.5619834710743801</v>
      </c>
      <c r="G10" s="29">
        <f t="shared" si="2"/>
        <v>49.38016528925619</v>
      </c>
      <c r="H10" s="30">
        <f t="shared" si="3"/>
        <v>0.65300546448087426</v>
      </c>
      <c r="I10" s="1"/>
    </row>
    <row r="11" spans="1:11" x14ac:dyDescent="0.35">
      <c r="A11" s="7">
        <v>30</v>
      </c>
      <c r="B11" s="14">
        <v>2.0499999999999998</v>
      </c>
      <c r="C11" s="14">
        <v>18.670000000000002</v>
      </c>
      <c r="D11" s="16">
        <f t="shared" si="0"/>
        <v>0.9107317073170732</v>
      </c>
      <c r="E11" s="17">
        <v>199</v>
      </c>
      <c r="F11" s="28">
        <f t="shared" si="1"/>
        <v>10.301507537688442</v>
      </c>
      <c r="G11" s="29">
        <f t="shared" si="2"/>
        <v>93.819095477386938</v>
      </c>
      <c r="H11" s="30">
        <f t="shared" si="3"/>
        <v>0.9107317073170732</v>
      </c>
      <c r="I11" s="1"/>
    </row>
    <row r="12" spans="1:11" x14ac:dyDescent="0.35">
      <c r="A12" s="7">
        <v>51</v>
      </c>
      <c r="B12" s="14">
        <v>2.1800000000000002</v>
      </c>
      <c r="C12" s="14">
        <v>10.49</v>
      </c>
      <c r="D12" s="16">
        <f t="shared" si="0"/>
        <v>0.48119266055045878</v>
      </c>
      <c r="E12" s="17">
        <v>203</v>
      </c>
      <c r="F12" s="28">
        <f t="shared" si="1"/>
        <v>10.738916256157637</v>
      </c>
      <c r="G12" s="29">
        <f t="shared" si="2"/>
        <v>51.674876847290641</v>
      </c>
      <c r="H12" s="30">
        <f t="shared" si="3"/>
        <v>0.48119266055045878</v>
      </c>
      <c r="I12" s="1"/>
      <c r="J12" s="1"/>
      <c r="K12" s="1"/>
    </row>
    <row r="13" spans="1:11" x14ac:dyDescent="0.35">
      <c r="A13" s="7">
        <v>52</v>
      </c>
      <c r="B13" s="14">
        <v>2.0099999999999998</v>
      </c>
      <c r="C13" s="14">
        <v>17.09</v>
      </c>
      <c r="D13" s="16">
        <f t="shared" si="0"/>
        <v>0.8502487562189055</v>
      </c>
      <c r="E13" s="17">
        <v>234</v>
      </c>
      <c r="F13" s="28">
        <f t="shared" si="1"/>
        <v>8.5897435897435894</v>
      </c>
      <c r="G13" s="29">
        <f t="shared" si="2"/>
        <v>73.034188034188034</v>
      </c>
      <c r="H13" s="30">
        <f t="shared" si="3"/>
        <v>0.8502487562189055</v>
      </c>
      <c r="I13" s="1"/>
      <c r="J13" s="1"/>
      <c r="K13" s="1"/>
    </row>
    <row r="14" spans="1:11" x14ac:dyDescent="0.35">
      <c r="A14" s="7">
        <v>53</v>
      </c>
      <c r="B14" s="14">
        <v>1.95</v>
      </c>
      <c r="C14" s="14">
        <v>17.82</v>
      </c>
      <c r="D14" s="16">
        <f t="shared" si="0"/>
        <v>0.91384615384615375</v>
      </c>
      <c r="E14" s="17">
        <v>196</v>
      </c>
      <c r="F14" s="28">
        <f t="shared" si="1"/>
        <v>9.9489795918367339</v>
      </c>
      <c r="G14" s="29">
        <f t="shared" si="2"/>
        <v>90.91836734693878</v>
      </c>
      <c r="H14" s="30">
        <f t="shared" si="3"/>
        <v>0.91384615384615375</v>
      </c>
      <c r="I14" s="1"/>
      <c r="J14" s="1"/>
      <c r="K14" s="1"/>
    </row>
    <row r="15" spans="1:11" x14ac:dyDescent="0.35">
      <c r="A15" s="7">
        <v>54</v>
      </c>
      <c r="B15" s="14">
        <v>1.85</v>
      </c>
      <c r="C15" s="14">
        <v>21.58</v>
      </c>
      <c r="D15" s="16">
        <f t="shared" si="0"/>
        <v>1.1664864864864863</v>
      </c>
      <c r="E15" s="17">
        <v>209</v>
      </c>
      <c r="F15" s="28">
        <f t="shared" si="1"/>
        <v>8.8516746411483265</v>
      </c>
      <c r="G15" s="29">
        <f t="shared" si="2"/>
        <v>103.2535885167464</v>
      </c>
      <c r="H15" s="30">
        <f t="shared" si="3"/>
        <v>1.1664864864864863</v>
      </c>
      <c r="I15" s="1"/>
      <c r="J15" s="1"/>
      <c r="K15" s="1"/>
    </row>
    <row r="16" spans="1:11" x14ac:dyDescent="0.35">
      <c r="A16" s="7">
        <v>55</v>
      </c>
      <c r="B16" s="14">
        <v>1.95</v>
      </c>
      <c r="C16" s="14">
        <v>21.67</v>
      </c>
      <c r="D16" s="16">
        <f t="shared" si="0"/>
        <v>1.1112820512820514</v>
      </c>
      <c r="E16" s="17">
        <v>231</v>
      </c>
      <c r="F16" s="28">
        <f t="shared" si="1"/>
        <v>8.4415584415584402</v>
      </c>
      <c r="G16" s="29">
        <f t="shared" si="2"/>
        <v>93.80952380952381</v>
      </c>
      <c r="H16" s="30">
        <f t="shared" si="3"/>
        <v>1.1112820512820514</v>
      </c>
      <c r="I16" s="1"/>
      <c r="J16" s="1"/>
      <c r="K16" s="1"/>
    </row>
    <row r="17" spans="1:11" x14ac:dyDescent="0.35">
      <c r="A17" s="7">
        <v>56</v>
      </c>
      <c r="B17" s="14">
        <v>1.81</v>
      </c>
      <c r="C17" s="14">
        <v>18.77</v>
      </c>
      <c r="D17" s="16">
        <f t="shared" si="0"/>
        <v>1.0370165745856352</v>
      </c>
      <c r="E17" s="17">
        <v>164</v>
      </c>
      <c r="F17" s="28">
        <f t="shared" si="1"/>
        <v>11.036585365853659</v>
      </c>
      <c r="G17" s="29">
        <f t="shared" si="2"/>
        <v>114.45121951219511</v>
      </c>
      <c r="H17" s="30">
        <f t="shared" si="3"/>
        <v>1.0370165745856352</v>
      </c>
      <c r="I17" s="1"/>
      <c r="J17" s="1"/>
      <c r="K17" s="1"/>
    </row>
    <row r="18" spans="1:11" x14ac:dyDescent="0.35">
      <c r="A18" s="7">
        <v>57</v>
      </c>
      <c r="B18" s="14">
        <v>1.68</v>
      </c>
      <c r="C18" s="14">
        <v>21.45</v>
      </c>
      <c r="D18" s="16">
        <f t="shared" si="0"/>
        <v>1.2767857142857144</v>
      </c>
      <c r="E18" s="17">
        <v>178</v>
      </c>
      <c r="F18" s="28">
        <f t="shared" si="1"/>
        <v>9.4382022471910112</v>
      </c>
      <c r="G18" s="29">
        <f t="shared" si="2"/>
        <v>120.50561797752808</v>
      </c>
      <c r="H18" s="30">
        <f t="shared" si="3"/>
        <v>1.2767857142857144</v>
      </c>
      <c r="I18" s="1"/>
      <c r="J18" s="1"/>
      <c r="K18" s="1"/>
    </row>
    <row r="19" spans="1:11" x14ac:dyDescent="0.35">
      <c r="A19" s="7">
        <v>58</v>
      </c>
      <c r="B19" s="14">
        <v>1.84</v>
      </c>
      <c r="C19" s="14">
        <v>22.23</v>
      </c>
      <c r="D19" s="16">
        <f t="shared" si="0"/>
        <v>1.2081521739130436</v>
      </c>
      <c r="E19" s="17">
        <v>183</v>
      </c>
      <c r="F19" s="28">
        <f t="shared" si="1"/>
        <v>10.05464480874317</v>
      </c>
      <c r="G19" s="29">
        <f t="shared" si="2"/>
        <v>121.47540983606557</v>
      </c>
      <c r="H19" s="30">
        <f t="shared" si="3"/>
        <v>1.2081521739130436</v>
      </c>
      <c r="I19" s="1"/>
      <c r="J19" s="1"/>
      <c r="K19" s="1"/>
    </row>
    <row r="20" spans="1:11" x14ac:dyDescent="0.35">
      <c r="A20" s="7">
        <v>59</v>
      </c>
      <c r="B20" s="14">
        <v>2.21</v>
      </c>
      <c r="C20" s="14">
        <v>21.98</v>
      </c>
      <c r="D20" s="16">
        <f t="shared" si="0"/>
        <v>0.99457013574660635</v>
      </c>
      <c r="E20" s="17">
        <v>211</v>
      </c>
      <c r="F20" s="28">
        <f t="shared" si="1"/>
        <v>10.4739336492891</v>
      </c>
      <c r="G20" s="29">
        <f t="shared" si="2"/>
        <v>104.17061611374407</v>
      </c>
      <c r="H20" s="30">
        <f t="shared" si="3"/>
        <v>0.99457013574660635</v>
      </c>
      <c r="I20" s="1"/>
      <c r="J20" s="1"/>
      <c r="K20" s="1"/>
    </row>
    <row r="21" spans="1:11" x14ac:dyDescent="0.35">
      <c r="A21" s="7">
        <v>60</v>
      </c>
      <c r="B21" s="14">
        <v>1.99</v>
      </c>
      <c r="C21" s="14">
        <v>18.37</v>
      </c>
      <c r="D21" s="16">
        <f t="shared" si="0"/>
        <v>0.92311557788944731</v>
      </c>
      <c r="E21" s="17">
        <v>201</v>
      </c>
      <c r="F21" s="28">
        <f t="shared" si="1"/>
        <v>9.900497512437811</v>
      </c>
      <c r="G21" s="29">
        <f t="shared" si="2"/>
        <v>91.393034825870643</v>
      </c>
      <c r="H21" s="30">
        <f t="shared" si="3"/>
        <v>0.92311557788944731</v>
      </c>
      <c r="I21" s="1"/>
      <c r="J21" s="1"/>
      <c r="K21" s="1"/>
    </row>
    <row r="22" spans="1:11" x14ac:dyDescent="0.35">
      <c r="A22" s="7">
        <v>71</v>
      </c>
      <c r="B22" s="14">
        <v>1.81</v>
      </c>
      <c r="C22" s="14">
        <v>21.31</v>
      </c>
      <c r="D22" s="16">
        <f t="shared" si="0"/>
        <v>1.1773480662983424</v>
      </c>
      <c r="E22" s="17">
        <v>198</v>
      </c>
      <c r="F22" s="28">
        <f t="shared" si="1"/>
        <v>9.1414141414141419</v>
      </c>
      <c r="G22" s="29">
        <f t="shared" si="2"/>
        <v>107.62626262626263</v>
      </c>
      <c r="H22" s="30">
        <f t="shared" si="3"/>
        <v>1.1773480662983424</v>
      </c>
      <c r="I22" s="1"/>
      <c r="J22" s="1"/>
      <c r="K22" s="1"/>
    </row>
    <row r="23" spans="1:11" x14ac:dyDescent="0.35">
      <c r="A23" s="7">
        <v>72</v>
      </c>
      <c r="B23" s="14">
        <v>1.83</v>
      </c>
      <c r="C23" s="14">
        <v>20.45</v>
      </c>
      <c r="D23" s="16">
        <f t="shared" si="0"/>
        <v>1.117486338797814</v>
      </c>
      <c r="E23" s="17">
        <v>197</v>
      </c>
      <c r="F23" s="28">
        <f>B23/E23*1000</f>
        <v>9.2893401015228427</v>
      </c>
      <c r="G23" s="29">
        <f t="shared" si="2"/>
        <v>103.80710659898477</v>
      </c>
      <c r="H23" s="30">
        <f t="shared" si="3"/>
        <v>1.117486338797814</v>
      </c>
      <c r="I23" s="1"/>
      <c r="J23" s="1"/>
      <c r="K23" s="1"/>
    </row>
    <row r="24" spans="1:11" x14ac:dyDescent="0.35">
      <c r="A24" s="7">
        <v>73</v>
      </c>
      <c r="B24" s="14">
        <v>1.9</v>
      </c>
      <c r="C24" s="14">
        <v>22.65</v>
      </c>
      <c r="D24" s="16">
        <f t="shared" si="0"/>
        <v>1.1921052631578948</v>
      </c>
      <c r="E24" s="17">
        <v>206</v>
      </c>
      <c r="F24" s="28">
        <f t="shared" si="1"/>
        <v>9.2233009708737868</v>
      </c>
      <c r="G24" s="29">
        <f>C24/E24*1000</f>
        <v>109.9514563106796</v>
      </c>
      <c r="H24" s="30">
        <f t="shared" si="3"/>
        <v>1.1921052631578948</v>
      </c>
      <c r="I24" s="1"/>
      <c r="J24" s="1"/>
      <c r="K24" s="1"/>
    </row>
    <row r="25" spans="1:11" x14ac:dyDescent="0.35">
      <c r="A25" s="7">
        <v>74</v>
      </c>
      <c r="B25" s="14">
        <v>1.84</v>
      </c>
      <c r="C25" s="14">
        <v>26.23</v>
      </c>
      <c r="D25" s="16">
        <f t="shared" si="0"/>
        <v>1.4255434782608696</v>
      </c>
      <c r="E25" s="17">
        <v>197</v>
      </c>
      <c r="F25" s="28">
        <f t="shared" si="1"/>
        <v>9.3401015228426409</v>
      </c>
      <c r="G25" s="29">
        <f t="shared" si="2"/>
        <v>133.14720812182742</v>
      </c>
      <c r="H25" s="30">
        <f t="shared" si="3"/>
        <v>1.4255434782608696</v>
      </c>
      <c r="I25" s="1"/>
      <c r="J25" s="1"/>
      <c r="K25" s="1"/>
    </row>
    <row r="26" spans="1:11" x14ac:dyDescent="0.35">
      <c r="A26" s="7">
        <v>75</v>
      </c>
      <c r="B26" s="14">
        <v>2.08</v>
      </c>
      <c r="C26" s="14">
        <v>15.03</v>
      </c>
      <c r="D26" s="16">
        <f t="shared" si="0"/>
        <v>0.72259615384615383</v>
      </c>
      <c r="E26" s="17">
        <v>242</v>
      </c>
      <c r="F26" s="28">
        <f t="shared" si="1"/>
        <v>8.5950413223140494</v>
      </c>
      <c r="G26" s="29">
        <f t="shared" si="2"/>
        <v>62.107438016528924</v>
      </c>
      <c r="H26" s="30">
        <f t="shared" si="3"/>
        <v>0.72259615384615383</v>
      </c>
      <c r="I26" s="1"/>
      <c r="J26" s="1"/>
      <c r="K26" s="1"/>
    </row>
    <row r="27" spans="1:11" x14ac:dyDescent="0.35">
      <c r="A27" s="7">
        <v>76</v>
      </c>
      <c r="B27" s="14">
        <v>2.2400000000000002</v>
      </c>
      <c r="C27" s="14">
        <v>20.46</v>
      </c>
      <c r="D27" s="16">
        <f t="shared" si="0"/>
        <v>0.91339285714285723</v>
      </c>
      <c r="E27" s="17">
        <v>329</v>
      </c>
      <c r="F27" s="28">
        <f t="shared" si="1"/>
        <v>6.8085106382978733</v>
      </c>
      <c r="G27" s="29">
        <f t="shared" si="2"/>
        <v>62.18844984802432</v>
      </c>
      <c r="H27" s="30">
        <f t="shared" si="3"/>
        <v>0.91339285714285723</v>
      </c>
      <c r="I27" s="1"/>
      <c r="J27" s="1"/>
      <c r="K27" s="1"/>
    </row>
    <row r="28" spans="1:11" x14ac:dyDescent="0.35">
      <c r="A28" s="7">
        <v>77</v>
      </c>
      <c r="B28" s="14">
        <v>1.98</v>
      </c>
      <c r="C28" s="14">
        <v>19.989999999999998</v>
      </c>
      <c r="D28" s="16">
        <f t="shared" si="0"/>
        <v>1.0095959595959596</v>
      </c>
      <c r="E28" s="17">
        <v>285</v>
      </c>
      <c r="F28" s="28">
        <f t="shared" si="1"/>
        <v>6.9473684210526319</v>
      </c>
      <c r="G28" s="29">
        <f t="shared" si="2"/>
        <v>70.140350877192972</v>
      </c>
      <c r="H28" s="30">
        <f>(C28/(B28*1000))*100</f>
        <v>1.0095959595959596</v>
      </c>
      <c r="I28" s="1"/>
      <c r="J28" s="1"/>
      <c r="K28" s="1"/>
    </row>
    <row r="29" spans="1:11" x14ac:dyDescent="0.35">
      <c r="A29" s="7">
        <v>78</v>
      </c>
      <c r="B29" s="14">
        <v>2.0499999999999998</v>
      </c>
      <c r="C29" s="14">
        <v>27.27</v>
      </c>
      <c r="D29" s="16">
        <f t="shared" si="0"/>
        <v>1.3302439024390245</v>
      </c>
      <c r="E29" s="17">
        <v>273</v>
      </c>
      <c r="F29" s="28">
        <f t="shared" si="1"/>
        <v>7.5091575091575082</v>
      </c>
      <c r="G29" s="29">
        <f t="shared" si="2"/>
        <v>99.890109890109898</v>
      </c>
      <c r="H29" s="30">
        <f t="shared" si="3"/>
        <v>1.3302439024390245</v>
      </c>
      <c r="I29" s="1"/>
      <c r="J29" s="1"/>
      <c r="K29" s="1"/>
    </row>
    <row r="30" spans="1:11" x14ac:dyDescent="0.35">
      <c r="A30" s="7">
        <v>79</v>
      </c>
      <c r="B30" s="14">
        <v>1.9</v>
      </c>
      <c r="C30" s="14">
        <v>11.97</v>
      </c>
      <c r="D30" s="16">
        <f t="shared" si="0"/>
        <v>0.63</v>
      </c>
      <c r="E30" s="17">
        <v>268</v>
      </c>
      <c r="F30" s="28">
        <f t="shared" si="1"/>
        <v>7.08955223880597</v>
      </c>
      <c r="G30" s="29">
        <f t="shared" si="2"/>
        <v>44.664179104477611</v>
      </c>
      <c r="H30" s="30">
        <f t="shared" si="3"/>
        <v>0.63</v>
      </c>
      <c r="I30" s="1"/>
      <c r="J30" s="1"/>
      <c r="K30" s="1"/>
    </row>
    <row r="31" spans="1:11" x14ac:dyDescent="0.35">
      <c r="A31" s="7">
        <v>80</v>
      </c>
      <c r="B31" s="14">
        <v>1.72</v>
      </c>
      <c r="C31" s="14">
        <v>19.32</v>
      </c>
      <c r="D31" s="16">
        <f t="shared" si="0"/>
        <v>1.1232558139534883</v>
      </c>
      <c r="E31" s="17">
        <v>318</v>
      </c>
      <c r="F31" s="28">
        <f t="shared" si="1"/>
        <v>5.4088050314465406</v>
      </c>
      <c r="G31" s="29">
        <f t="shared" si="2"/>
        <v>60.754716981132077</v>
      </c>
      <c r="H31" s="30">
        <f t="shared" si="3"/>
        <v>1.1232558139534883</v>
      </c>
      <c r="I31" s="1"/>
      <c r="J31" s="1"/>
      <c r="K31" s="1"/>
    </row>
    <row r="32" spans="1:11" x14ac:dyDescent="0.35">
      <c r="A32" s="7">
        <v>101</v>
      </c>
      <c r="B32" s="14">
        <v>1.91</v>
      </c>
      <c r="C32" s="14">
        <v>23.69</v>
      </c>
      <c r="D32" s="16">
        <f t="shared" si="0"/>
        <v>1.2403141361256544</v>
      </c>
      <c r="E32" s="17">
        <v>212</v>
      </c>
      <c r="F32" s="28">
        <f t="shared" si="1"/>
        <v>9.0094339622641506</v>
      </c>
      <c r="G32" s="29">
        <f t="shared" si="2"/>
        <v>111.74528301886794</v>
      </c>
      <c r="H32" s="30">
        <f t="shared" si="3"/>
        <v>1.2403141361256544</v>
      </c>
      <c r="I32" s="1"/>
      <c r="J32" s="1"/>
      <c r="K32" s="1"/>
    </row>
    <row r="33" spans="1:17" x14ac:dyDescent="0.35">
      <c r="A33" s="7">
        <v>102</v>
      </c>
      <c r="B33" s="14">
        <v>2.0099999999999998</v>
      </c>
      <c r="C33" s="14">
        <v>20.350000000000001</v>
      </c>
      <c r="D33" s="16">
        <f t="shared" si="0"/>
        <v>1.0124378109452739</v>
      </c>
      <c r="E33" s="17">
        <v>216</v>
      </c>
      <c r="F33" s="28">
        <f t="shared" si="1"/>
        <v>9.3055555555555554</v>
      </c>
      <c r="G33" s="29">
        <f t="shared" si="2"/>
        <v>94.212962962962976</v>
      </c>
      <c r="H33" s="30">
        <f t="shared" si="3"/>
        <v>1.0124378109452739</v>
      </c>
      <c r="I33" s="1"/>
      <c r="J33" s="1"/>
      <c r="K33" s="1"/>
    </row>
    <row r="34" spans="1:17" x14ac:dyDescent="0.35">
      <c r="A34" s="7">
        <v>103</v>
      </c>
      <c r="B34" s="14">
        <v>2.14</v>
      </c>
      <c r="C34" s="14">
        <v>23.86</v>
      </c>
      <c r="D34" s="16">
        <f t="shared" si="0"/>
        <v>1.1149532710280372</v>
      </c>
      <c r="E34" s="17">
        <v>207</v>
      </c>
      <c r="F34" s="28">
        <f t="shared" si="1"/>
        <v>10.338164251207731</v>
      </c>
      <c r="G34" s="29">
        <f t="shared" si="2"/>
        <v>115.26570048309179</v>
      </c>
      <c r="H34" s="30">
        <f t="shared" si="3"/>
        <v>1.1149532710280372</v>
      </c>
      <c r="I34" s="1"/>
      <c r="J34" s="1"/>
      <c r="K34" s="1"/>
    </row>
    <row r="35" spans="1:17" x14ac:dyDescent="0.35">
      <c r="A35" s="7">
        <v>104</v>
      </c>
      <c r="B35" s="14">
        <v>1.97</v>
      </c>
      <c r="C35" s="14">
        <v>18.79</v>
      </c>
      <c r="D35" s="16">
        <f t="shared" si="0"/>
        <v>0.95380710659898482</v>
      </c>
      <c r="E35" s="17">
        <v>250</v>
      </c>
      <c r="F35" s="28">
        <f t="shared" si="1"/>
        <v>7.88</v>
      </c>
      <c r="G35" s="29">
        <f t="shared" si="2"/>
        <v>75.16</v>
      </c>
      <c r="H35" s="30">
        <f t="shared" si="3"/>
        <v>0.95380710659898482</v>
      </c>
      <c r="I35" s="1"/>
      <c r="J35" s="1"/>
      <c r="K35" s="1"/>
    </row>
    <row r="36" spans="1:17" x14ac:dyDescent="0.35">
      <c r="A36" s="7">
        <v>105</v>
      </c>
      <c r="B36" s="14">
        <v>1.88</v>
      </c>
      <c r="C36" s="14">
        <v>17.63</v>
      </c>
      <c r="D36" s="16">
        <f t="shared" si="0"/>
        <v>0.93776595744680846</v>
      </c>
      <c r="E36" s="17">
        <v>234</v>
      </c>
      <c r="F36" s="28">
        <f t="shared" si="1"/>
        <v>8.0341880341880341</v>
      </c>
      <c r="G36" s="29">
        <f t="shared" si="2"/>
        <v>75.341880341880341</v>
      </c>
      <c r="H36" s="30">
        <f t="shared" si="3"/>
        <v>0.93776595744680846</v>
      </c>
      <c r="I36" s="1"/>
      <c r="J36" s="1"/>
      <c r="K36" s="1"/>
    </row>
    <row r="37" spans="1:17" x14ac:dyDescent="0.35">
      <c r="A37" s="7">
        <v>106</v>
      </c>
      <c r="B37" s="14">
        <v>2.11</v>
      </c>
      <c r="C37" s="14">
        <v>18.95</v>
      </c>
      <c r="D37" s="16">
        <f t="shared" si="0"/>
        <v>0.89810426540284349</v>
      </c>
      <c r="E37" s="17">
        <v>242</v>
      </c>
      <c r="F37" s="28">
        <f t="shared" si="1"/>
        <v>8.7190082644628095</v>
      </c>
      <c r="G37" s="29">
        <f t="shared" si="2"/>
        <v>78.305785123966942</v>
      </c>
      <c r="H37" s="30">
        <f t="shared" si="3"/>
        <v>0.89810426540284349</v>
      </c>
      <c r="I37" s="1"/>
      <c r="J37" s="1"/>
      <c r="K37" s="1"/>
    </row>
    <row r="38" spans="1:17" x14ac:dyDescent="0.35">
      <c r="A38" s="7">
        <v>107</v>
      </c>
      <c r="B38" s="14">
        <v>1.8</v>
      </c>
      <c r="C38" s="14">
        <v>21.74</v>
      </c>
      <c r="D38" s="16">
        <f t="shared" si="0"/>
        <v>1.2077777777777778</v>
      </c>
      <c r="E38" s="17">
        <v>226</v>
      </c>
      <c r="F38" s="28">
        <f t="shared" si="1"/>
        <v>7.9646017699115044</v>
      </c>
      <c r="G38" s="29">
        <f t="shared" si="2"/>
        <v>96.194690265486713</v>
      </c>
      <c r="H38" s="30">
        <f t="shared" si="3"/>
        <v>1.2077777777777778</v>
      </c>
      <c r="I38" s="1"/>
      <c r="J38" s="1"/>
      <c r="K38" s="1"/>
    </row>
    <row r="39" spans="1:17" x14ac:dyDescent="0.35">
      <c r="A39" s="7">
        <v>108</v>
      </c>
      <c r="B39" s="14">
        <v>2.0499999999999998</v>
      </c>
      <c r="C39" s="14">
        <v>21.99</v>
      </c>
      <c r="D39" s="16">
        <f t="shared" si="0"/>
        <v>1.0726829268292681</v>
      </c>
      <c r="E39" s="17">
        <v>254</v>
      </c>
      <c r="F39" s="28">
        <f t="shared" si="1"/>
        <v>8.0708661417322833</v>
      </c>
      <c r="G39" s="29">
        <f t="shared" si="2"/>
        <v>86.574803149606296</v>
      </c>
      <c r="H39" s="30">
        <f t="shared" si="3"/>
        <v>1.0726829268292681</v>
      </c>
      <c r="I39" s="1"/>
      <c r="J39" s="1"/>
      <c r="K39" s="1"/>
    </row>
    <row r="40" spans="1:17" x14ac:dyDescent="0.35">
      <c r="A40" s="7">
        <v>109</v>
      </c>
      <c r="B40" s="14">
        <v>2.0299999999999998</v>
      </c>
      <c r="C40" s="14">
        <v>31.43</v>
      </c>
      <c r="D40" s="16">
        <f t="shared" si="0"/>
        <v>1.5482758620689656</v>
      </c>
      <c r="E40" s="17">
        <v>211</v>
      </c>
      <c r="F40" s="28">
        <f t="shared" si="1"/>
        <v>9.6208530805687182</v>
      </c>
      <c r="G40" s="29">
        <f t="shared" si="2"/>
        <v>148.957345971564</v>
      </c>
      <c r="H40" s="30">
        <f t="shared" si="3"/>
        <v>1.5482758620689656</v>
      </c>
      <c r="I40" s="1"/>
      <c r="J40" s="1"/>
      <c r="K40" s="1"/>
    </row>
    <row r="41" spans="1:17" x14ac:dyDescent="0.35">
      <c r="A41" s="10">
        <v>110</v>
      </c>
      <c r="B41" s="15">
        <v>2.21</v>
      </c>
      <c r="C41" s="15">
        <v>20.75</v>
      </c>
      <c r="D41" s="21">
        <f t="shared" si="0"/>
        <v>0.93891402714932126</v>
      </c>
      <c r="E41" s="19">
        <v>227</v>
      </c>
      <c r="F41" s="31">
        <f t="shared" si="1"/>
        <v>9.7356828193832605</v>
      </c>
      <c r="G41" s="32">
        <f t="shared" si="2"/>
        <v>91.409691629955944</v>
      </c>
      <c r="H41" s="33">
        <f t="shared" si="3"/>
        <v>0.93891402714932126</v>
      </c>
      <c r="I41" s="1"/>
      <c r="J41" s="1"/>
      <c r="K41" s="1"/>
    </row>
    <row r="42" spans="1:17" x14ac:dyDescent="0.35">
      <c r="B42" s="1"/>
      <c r="C42" s="1"/>
      <c r="D42" s="1"/>
      <c r="E42" s="1"/>
      <c r="F42" s="1"/>
      <c r="G42" s="1"/>
      <c r="H42" s="1"/>
      <c r="I42" s="1"/>
      <c r="J42" s="1"/>
      <c r="K42" s="1"/>
    </row>
    <row r="43" spans="1:17" x14ac:dyDescent="0.35">
      <c r="A43" t="s">
        <v>47</v>
      </c>
    </row>
    <row r="47" spans="1:17" x14ac:dyDescent="0.35">
      <c r="Q47" t="s">
        <v>22</v>
      </c>
    </row>
    <row r="48" spans="1:17" x14ac:dyDescent="0.35">
      <c r="Q48" t="s">
        <v>23</v>
      </c>
    </row>
    <row r="50" spans="17:17" x14ac:dyDescent="0.35">
      <c r="Q50" t="s">
        <v>24</v>
      </c>
    </row>
    <row r="51" spans="17:17" x14ac:dyDescent="0.35">
      <c r="Q51" t="s">
        <v>25</v>
      </c>
    </row>
    <row r="52" spans="17:17" x14ac:dyDescent="0.35">
      <c r="Q52" t="s">
        <v>26</v>
      </c>
    </row>
    <row r="53" spans="17:17" x14ac:dyDescent="0.35">
      <c r="Q53" t="s">
        <v>27</v>
      </c>
    </row>
  </sheetData>
  <pageMargins left="0.7" right="0.7" top="0.75" bottom="0.75" header="0.3" footer="0.3"/>
  <pageSetup paperSize="9" orientation="portrait" horizontalDpi="0" verticalDpi="0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A1:K107"/>
  <sheetViews>
    <sheetView topLeftCell="A66" workbookViewId="0">
      <selection activeCell="E97" sqref="E97"/>
    </sheetView>
  </sheetViews>
  <sheetFormatPr defaultRowHeight="14.5" x14ac:dyDescent="0.35"/>
  <cols>
    <col min="1" max="1" width="13.26953125" customWidth="1"/>
    <col min="2" max="2" width="13.7265625" customWidth="1"/>
    <col min="3" max="3" width="13.1796875" customWidth="1"/>
    <col min="5" max="5" width="11.7265625" customWidth="1"/>
    <col min="6" max="6" width="27" customWidth="1"/>
    <col min="7" max="7" width="29.08984375" customWidth="1"/>
    <col min="8" max="8" width="21.54296875" customWidth="1"/>
  </cols>
  <sheetData>
    <row r="1" spans="1:11" x14ac:dyDescent="0.35">
      <c r="A1" s="4" t="s">
        <v>17</v>
      </c>
      <c r="B1" s="13" t="s">
        <v>18</v>
      </c>
      <c r="C1" s="13" t="s">
        <v>19</v>
      </c>
      <c r="D1" s="13" t="s">
        <v>20</v>
      </c>
      <c r="E1" s="6" t="s">
        <v>21</v>
      </c>
      <c r="F1" s="22" t="s">
        <v>51</v>
      </c>
      <c r="G1" s="23" t="s">
        <v>52</v>
      </c>
      <c r="H1" s="24" t="s">
        <v>20</v>
      </c>
      <c r="I1" s="1"/>
      <c r="J1" s="1"/>
      <c r="K1" s="1"/>
    </row>
    <row r="2" spans="1:11" x14ac:dyDescent="0.35">
      <c r="A2" s="7">
        <v>1</v>
      </c>
      <c r="B2" s="14">
        <v>2</v>
      </c>
      <c r="C2" s="14">
        <v>15.58</v>
      </c>
      <c r="D2" s="16">
        <f t="shared" ref="D2:D65" si="0">(C2/(B2*1000))*100</f>
        <v>0.77900000000000003</v>
      </c>
      <c r="E2" s="17">
        <v>118</v>
      </c>
      <c r="F2" s="34">
        <f>B2/E2*1000</f>
        <v>16.949152542372882</v>
      </c>
      <c r="G2" s="35">
        <f>C2/E2*1000</f>
        <v>132.03389830508473</v>
      </c>
      <c r="H2" s="36">
        <f>(G2/(F2*1000))*100</f>
        <v>0.77899999999999991</v>
      </c>
      <c r="I2" s="1"/>
      <c r="J2" s="1"/>
      <c r="K2" s="1"/>
    </row>
    <row r="3" spans="1:11" x14ac:dyDescent="0.35">
      <c r="A3" s="7">
        <v>2</v>
      </c>
      <c r="B3" s="14">
        <v>2.48</v>
      </c>
      <c r="C3" s="14">
        <v>18.75</v>
      </c>
      <c r="D3" s="16">
        <f t="shared" si="0"/>
        <v>0.75604838709677424</v>
      </c>
      <c r="E3" s="17">
        <v>119</v>
      </c>
      <c r="F3" s="34">
        <f t="shared" ref="F3:F66" si="1">B3/E3*1000</f>
        <v>20.840336134453782</v>
      </c>
      <c r="G3" s="35">
        <f t="shared" ref="G3:G66" si="2">C3/E3*1000</f>
        <v>157.56302521008402</v>
      </c>
      <c r="H3" s="36">
        <f t="shared" ref="H3:H66" si="3">(G3/(F3*1000))*100</f>
        <v>0.75604838709677413</v>
      </c>
      <c r="I3" s="1"/>
    </row>
    <row r="4" spans="1:11" x14ac:dyDescent="0.35">
      <c r="A4" s="7">
        <v>3</v>
      </c>
      <c r="B4" s="14">
        <v>2.25</v>
      </c>
      <c r="C4" s="14">
        <v>14.86</v>
      </c>
      <c r="D4" s="16">
        <f t="shared" si="0"/>
        <v>0.66044444444444439</v>
      </c>
      <c r="E4" s="17">
        <v>108</v>
      </c>
      <c r="F4" s="34">
        <f t="shared" si="1"/>
        <v>20.833333333333332</v>
      </c>
      <c r="G4" s="35">
        <f t="shared" si="2"/>
        <v>137.59259259259261</v>
      </c>
      <c r="H4" s="36">
        <f t="shared" si="3"/>
        <v>0.66044444444444461</v>
      </c>
      <c r="I4" s="1"/>
    </row>
    <row r="5" spans="1:11" x14ac:dyDescent="0.35">
      <c r="A5" s="7">
        <v>4</v>
      </c>
      <c r="B5" s="14">
        <v>2.11</v>
      </c>
      <c r="C5" s="14">
        <v>15.96</v>
      </c>
      <c r="D5" s="16">
        <f t="shared" si="0"/>
        <v>0.75639810426540288</v>
      </c>
      <c r="E5" s="17">
        <v>105</v>
      </c>
      <c r="F5" s="34">
        <f t="shared" si="1"/>
        <v>20.095238095238091</v>
      </c>
      <c r="G5" s="35">
        <f t="shared" si="2"/>
        <v>152</v>
      </c>
      <c r="H5" s="36">
        <f t="shared" si="3"/>
        <v>0.75639810426540299</v>
      </c>
      <c r="I5" s="1"/>
    </row>
    <row r="6" spans="1:11" x14ac:dyDescent="0.35">
      <c r="A6" s="7">
        <v>5</v>
      </c>
      <c r="B6" s="14">
        <v>2.12</v>
      </c>
      <c r="C6" s="14">
        <v>21.16</v>
      </c>
      <c r="D6" s="16">
        <f t="shared" si="0"/>
        <v>0.99811320754716981</v>
      </c>
      <c r="E6" s="17">
        <v>107</v>
      </c>
      <c r="F6" s="34">
        <f t="shared" si="1"/>
        <v>19.813084112149536</v>
      </c>
      <c r="G6" s="35">
        <f t="shared" si="2"/>
        <v>197.75700934579442</v>
      </c>
      <c r="H6" s="36">
        <f t="shared" si="3"/>
        <v>0.9981132075471697</v>
      </c>
      <c r="I6" s="1"/>
    </row>
    <row r="7" spans="1:11" x14ac:dyDescent="0.35">
      <c r="A7" s="7">
        <v>6</v>
      </c>
      <c r="B7" s="14">
        <v>1.98</v>
      </c>
      <c r="C7" s="14">
        <v>20.440000000000001</v>
      </c>
      <c r="D7" s="16">
        <f t="shared" si="0"/>
        <v>1.0323232323232325</v>
      </c>
      <c r="E7" s="17">
        <v>97</v>
      </c>
      <c r="F7" s="34">
        <f t="shared" si="1"/>
        <v>20.412371134020621</v>
      </c>
      <c r="G7" s="35">
        <f t="shared" si="2"/>
        <v>210.7216494845361</v>
      </c>
      <c r="H7" s="36">
        <f t="shared" si="3"/>
        <v>1.0323232323232323</v>
      </c>
      <c r="I7" s="1"/>
    </row>
    <row r="8" spans="1:11" x14ac:dyDescent="0.35">
      <c r="A8" s="7">
        <v>7</v>
      </c>
      <c r="B8" s="14">
        <v>2.2400000000000002</v>
      </c>
      <c r="C8" s="14">
        <v>11.65</v>
      </c>
      <c r="D8" s="16">
        <f t="shared" si="0"/>
        <v>0.5200892857142857</v>
      </c>
      <c r="E8" s="17">
        <v>115</v>
      </c>
      <c r="F8" s="34">
        <f t="shared" si="1"/>
        <v>19.478260869565219</v>
      </c>
      <c r="G8" s="35">
        <f t="shared" si="2"/>
        <v>101.30434782608697</v>
      </c>
      <c r="H8" s="36">
        <f t="shared" si="3"/>
        <v>0.5200892857142857</v>
      </c>
      <c r="I8" s="1"/>
    </row>
    <row r="9" spans="1:11" x14ac:dyDescent="0.35">
      <c r="A9" s="7">
        <v>8</v>
      </c>
      <c r="B9" s="14">
        <v>2.0499999999999998</v>
      </c>
      <c r="C9" s="14">
        <v>16.239999999999998</v>
      </c>
      <c r="D9" s="16">
        <f t="shared" si="0"/>
        <v>0.79219512195121944</v>
      </c>
      <c r="E9" s="17">
        <v>98</v>
      </c>
      <c r="F9" s="34">
        <f t="shared" si="1"/>
        <v>20.918367346938773</v>
      </c>
      <c r="G9" s="35">
        <f t="shared" si="2"/>
        <v>165.71428571428569</v>
      </c>
      <c r="H9" s="36">
        <f t="shared" si="3"/>
        <v>0.79219512195121944</v>
      </c>
      <c r="I9" s="1"/>
    </row>
    <row r="10" spans="1:11" x14ac:dyDescent="0.35">
      <c r="A10" s="7">
        <v>9</v>
      </c>
      <c r="B10" s="14">
        <v>2.35</v>
      </c>
      <c r="C10" s="14">
        <v>14.86</v>
      </c>
      <c r="D10" s="16">
        <f t="shared" si="0"/>
        <v>0.63234042553191494</v>
      </c>
      <c r="E10" s="17">
        <v>113</v>
      </c>
      <c r="F10" s="34">
        <f t="shared" si="1"/>
        <v>20.79646017699115</v>
      </c>
      <c r="G10" s="35">
        <f t="shared" si="2"/>
        <v>131.50442477876106</v>
      </c>
      <c r="H10" s="36">
        <f t="shared" si="3"/>
        <v>0.63234042553191494</v>
      </c>
      <c r="I10" s="1"/>
    </row>
    <row r="11" spans="1:11" x14ac:dyDescent="0.35">
      <c r="A11" s="7">
        <v>10</v>
      </c>
      <c r="B11" s="14">
        <v>2.27</v>
      </c>
      <c r="C11" s="14">
        <v>15.93</v>
      </c>
      <c r="D11" s="16">
        <f t="shared" si="0"/>
        <v>0.70176211453744497</v>
      </c>
      <c r="E11" s="17">
        <v>108</v>
      </c>
      <c r="F11" s="34">
        <f t="shared" si="1"/>
        <v>21.018518518518519</v>
      </c>
      <c r="G11" s="35">
        <f t="shared" si="2"/>
        <v>147.5</v>
      </c>
      <c r="H11" s="36">
        <f t="shared" si="3"/>
        <v>0.70176211453744497</v>
      </c>
      <c r="I11" s="1"/>
      <c r="J11" s="1"/>
      <c r="K11" s="1"/>
    </row>
    <row r="12" spans="1:11" x14ac:dyDescent="0.35">
      <c r="A12" s="7">
        <v>11</v>
      </c>
      <c r="B12" s="14">
        <v>1.88</v>
      </c>
      <c r="C12" s="14">
        <v>12.36</v>
      </c>
      <c r="D12" s="16">
        <f t="shared" si="0"/>
        <v>0.6574468085106383</v>
      </c>
      <c r="E12" s="17">
        <v>96</v>
      </c>
      <c r="F12" s="34">
        <f t="shared" si="1"/>
        <v>19.583333333333332</v>
      </c>
      <c r="G12" s="35">
        <f t="shared" si="2"/>
        <v>128.75</v>
      </c>
      <c r="H12" s="36">
        <f t="shared" si="3"/>
        <v>0.65744680851063841</v>
      </c>
      <c r="I12" s="1"/>
      <c r="J12" s="1"/>
      <c r="K12" s="1"/>
    </row>
    <row r="13" spans="1:11" x14ac:dyDescent="0.35">
      <c r="A13" s="7">
        <v>12</v>
      </c>
      <c r="B13" s="14">
        <v>2.06</v>
      </c>
      <c r="C13" s="14">
        <v>7.98</v>
      </c>
      <c r="D13" s="16">
        <f t="shared" si="0"/>
        <v>0.38737864077669903</v>
      </c>
      <c r="E13" s="17">
        <v>92</v>
      </c>
      <c r="F13" s="34">
        <f t="shared" si="1"/>
        <v>22.39130434782609</v>
      </c>
      <c r="G13" s="35">
        <f t="shared" si="2"/>
        <v>86.739130434782609</v>
      </c>
      <c r="H13" s="36">
        <f t="shared" si="3"/>
        <v>0.38737864077669898</v>
      </c>
      <c r="I13" s="1"/>
      <c r="J13" s="1"/>
      <c r="K13" s="1"/>
    </row>
    <row r="14" spans="1:11" x14ac:dyDescent="0.35">
      <c r="A14" s="7">
        <v>13</v>
      </c>
      <c r="B14" s="14">
        <v>2.17</v>
      </c>
      <c r="C14" s="14">
        <v>13.97</v>
      </c>
      <c r="D14" s="16">
        <f t="shared" si="0"/>
        <v>0.64377880184331804</v>
      </c>
      <c r="E14" s="17">
        <v>115</v>
      </c>
      <c r="F14" s="34">
        <f t="shared" si="1"/>
        <v>18.869565217391305</v>
      </c>
      <c r="G14" s="35">
        <f t="shared" si="2"/>
        <v>121.47826086956522</v>
      </c>
      <c r="H14" s="36">
        <f t="shared" si="3"/>
        <v>0.64377880184331804</v>
      </c>
      <c r="I14" s="1"/>
      <c r="J14" s="1"/>
      <c r="K14" s="1"/>
    </row>
    <row r="15" spans="1:11" x14ac:dyDescent="0.35">
      <c r="A15" s="7">
        <v>14</v>
      </c>
      <c r="B15" s="14">
        <v>2.2799999999999998</v>
      </c>
      <c r="C15" s="14">
        <v>22.71</v>
      </c>
      <c r="D15" s="16">
        <f t="shared" si="0"/>
        <v>0.9960526315789473</v>
      </c>
      <c r="E15" s="17">
        <v>118</v>
      </c>
      <c r="F15" s="34">
        <f t="shared" si="1"/>
        <v>19.322033898305083</v>
      </c>
      <c r="G15" s="35">
        <f t="shared" si="2"/>
        <v>192.4576271186441</v>
      </c>
      <c r="H15" s="36">
        <f t="shared" si="3"/>
        <v>0.99605263157894774</v>
      </c>
      <c r="I15" s="1"/>
      <c r="J15" s="1"/>
      <c r="K15" s="1"/>
    </row>
    <row r="16" spans="1:11" x14ac:dyDescent="0.35">
      <c r="A16" s="7">
        <v>15</v>
      </c>
      <c r="B16" s="14">
        <v>1.86</v>
      </c>
      <c r="C16" s="14">
        <v>13.72</v>
      </c>
      <c r="D16" s="16">
        <f t="shared" si="0"/>
        <v>0.73763440860215057</v>
      </c>
      <c r="E16" s="17">
        <v>98</v>
      </c>
      <c r="F16" s="34">
        <f t="shared" si="1"/>
        <v>18.979591836734695</v>
      </c>
      <c r="G16" s="35">
        <f t="shared" si="2"/>
        <v>140</v>
      </c>
      <c r="H16" s="36">
        <f t="shared" si="3"/>
        <v>0.73763440860215046</v>
      </c>
      <c r="I16" s="1"/>
      <c r="J16" s="1"/>
      <c r="K16" s="1"/>
    </row>
    <row r="17" spans="1:11" x14ac:dyDescent="0.35">
      <c r="A17" s="7">
        <v>16</v>
      </c>
      <c r="B17" s="14">
        <v>2.27</v>
      </c>
      <c r="C17" s="14">
        <v>16.850000000000001</v>
      </c>
      <c r="D17" s="16">
        <f t="shared" si="0"/>
        <v>0.74229074889867841</v>
      </c>
      <c r="E17" s="17">
        <v>103</v>
      </c>
      <c r="F17" s="34">
        <f t="shared" si="1"/>
        <v>22.038834951456309</v>
      </c>
      <c r="G17" s="35">
        <f t="shared" si="2"/>
        <v>163.59223300970876</v>
      </c>
      <c r="H17" s="36">
        <f t="shared" si="3"/>
        <v>0.74229074889867863</v>
      </c>
      <c r="I17" s="1"/>
      <c r="J17" s="1"/>
      <c r="K17" s="1"/>
    </row>
    <row r="18" spans="1:11" x14ac:dyDescent="0.35">
      <c r="A18" s="7">
        <v>17</v>
      </c>
      <c r="B18" s="14">
        <v>2.23</v>
      </c>
      <c r="C18" s="14">
        <v>18.649999999999999</v>
      </c>
      <c r="D18" s="16">
        <f t="shared" si="0"/>
        <v>0.83632286995515681</v>
      </c>
      <c r="E18" s="17">
        <v>104</v>
      </c>
      <c r="F18" s="34">
        <f t="shared" si="1"/>
        <v>21.44230769230769</v>
      </c>
      <c r="G18" s="35">
        <f t="shared" si="2"/>
        <v>179.32692307692304</v>
      </c>
      <c r="H18" s="36">
        <f t="shared" si="3"/>
        <v>0.83632286995515681</v>
      </c>
      <c r="I18" s="1"/>
      <c r="J18" s="1"/>
      <c r="K18" s="1"/>
    </row>
    <row r="19" spans="1:11" x14ac:dyDescent="0.35">
      <c r="A19" s="7">
        <v>18</v>
      </c>
      <c r="B19" s="14">
        <v>2.38</v>
      </c>
      <c r="C19" s="14">
        <v>18.29</v>
      </c>
      <c r="D19" s="16">
        <f t="shared" si="0"/>
        <v>0.76848739495798313</v>
      </c>
      <c r="E19" s="17">
        <v>112</v>
      </c>
      <c r="F19" s="34">
        <f t="shared" si="1"/>
        <v>21.249999999999996</v>
      </c>
      <c r="G19" s="35">
        <f t="shared" si="2"/>
        <v>163.30357142857142</v>
      </c>
      <c r="H19" s="36">
        <f t="shared" si="3"/>
        <v>0.76848739495798324</v>
      </c>
      <c r="I19" s="1"/>
      <c r="J19" s="1"/>
      <c r="K19" s="1"/>
    </row>
    <row r="20" spans="1:11" x14ac:dyDescent="0.35">
      <c r="A20" s="7">
        <v>19</v>
      </c>
      <c r="B20" s="14">
        <v>1.76</v>
      </c>
      <c r="C20" s="14">
        <v>19.53</v>
      </c>
      <c r="D20" s="16">
        <f t="shared" si="0"/>
        <v>1.1096590909090911</v>
      </c>
      <c r="E20" s="17">
        <v>137</v>
      </c>
      <c r="F20" s="34">
        <f t="shared" si="1"/>
        <v>12.846715328467152</v>
      </c>
      <c r="G20" s="35">
        <f t="shared" si="2"/>
        <v>142.55474452554745</v>
      </c>
      <c r="H20" s="36">
        <f t="shared" si="3"/>
        <v>1.1096590909090911</v>
      </c>
      <c r="I20" s="1"/>
      <c r="J20" s="1"/>
      <c r="K20" s="1"/>
    </row>
    <row r="21" spans="1:11" x14ac:dyDescent="0.35">
      <c r="A21" s="7">
        <v>20</v>
      </c>
      <c r="B21" s="14">
        <v>2.17</v>
      </c>
      <c r="C21" s="14">
        <v>17.350000000000001</v>
      </c>
      <c r="D21" s="16">
        <f t="shared" si="0"/>
        <v>0.79953917050691259</v>
      </c>
      <c r="E21" s="17">
        <v>101</v>
      </c>
      <c r="F21" s="34">
        <f t="shared" si="1"/>
        <v>21.485148514851485</v>
      </c>
      <c r="G21" s="35">
        <f t="shared" si="2"/>
        <v>171.78217821782181</v>
      </c>
      <c r="H21" s="36">
        <f t="shared" si="3"/>
        <v>0.79953917050691259</v>
      </c>
      <c r="I21" s="1"/>
      <c r="J21" s="1"/>
      <c r="K21" s="1"/>
    </row>
    <row r="22" spans="1:11" x14ac:dyDescent="0.35">
      <c r="A22" s="7">
        <v>21</v>
      </c>
      <c r="B22" s="14">
        <v>1.96</v>
      </c>
      <c r="C22" s="14">
        <v>18.100000000000001</v>
      </c>
      <c r="D22" s="16">
        <f t="shared" si="0"/>
        <v>0.92346938775510223</v>
      </c>
      <c r="E22" s="17">
        <v>110</v>
      </c>
      <c r="F22" s="34">
        <f t="shared" si="1"/>
        <v>17.818181818181817</v>
      </c>
      <c r="G22" s="35">
        <f t="shared" si="2"/>
        <v>164.54545454545456</v>
      </c>
      <c r="H22" s="36">
        <f t="shared" si="3"/>
        <v>0.92346938775510223</v>
      </c>
      <c r="I22" s="1"/>
      <c r="J22" s="1"/>
      <c r="K22" s="1"/>
    </row>
    <row r="23" spans="1:11" x14ac:dyDescent="0.35">
      <c r="A23" s="7">
        <v>22</v>
      </c>
      <c r="B23" s="14">
        <v>1.95</v>
      </c>
      <c r="C23" s="14">
        <v>11.98</v>
      </c>
      <c r="D23" s="16">
        <f t="shared" si="0"/>
        <v>0.61435897435897446</v>
      </c>
      <c r="E23" s="17">
        <v>91</v>
      </c>
      <c r="F23" s="34">
        <f t="shared" si="1"/>
        <v>21.428571428571427</v>
      </c>
      <c r="G23" s="35">
        <f t="shared" si="2"/>
        <v>131.64835164835165</v>
      </c>
      <c r="H23" s="36">
        <f t="shared" si="3"/>
        <v>0.61435897435897446</v>
      </c>
      <c r="I23" s="1"/>
      <c r="J23" s="1"/>
      <c r="K23" s="1"/>
    </row>
    <row r="24" spans="1:11" x14ac:dyDescent="0.35">
      <c r="A24" s="7">
        <v>23</v>
      </c>
      <c r="B24" s="14">
        <v>2.0499999999999998</v>
      </c>
      <c r="C24" s="14">
        <v>10.86</v>
      </c>
      <c r="D24" s="16">
        <f t="shared" si="0"/>
        <v>0.52975609756097564</v>
      </c>
      <c r="E24" s="17">
        <v>103</v>
      </c>
      <c r="F24" s="34">
        <f t="shared" si="1"/>
        <v>19.902912621359224</v>
      </c>
      <c r="G24" s="35">
        <f t="shared" si="2"/>
        <v>105.43689320388349</v>
      </c>
      <c r="H24" s="36">
        <f t="shared" si="3"/>
        <v>0.52975609756097553</v>
      </c>
      <c r="I24" s="1"/>
      <c r="J24" s="1"/>
      <c r="K24" s="1"/>
    </row>
    <row r="25" spans="1:11" x14ac:dyDescent="0.35">
      <c r="A25" s="7">
        <v>24</v>
      </c>
      <c r="B25" s="14">
        <v>2.08</v>
      </c>
      <c r="C25" s="14">
        <v>11.03</v>
      </c>
      <c r="D25" s="16">
        <f t="shared" si="0"/>
        <v>0.53028846153846143</v>
      </c>
      <c r="E25" s="17">
        <v>97</v>
      </c>
      <c r="F25" s="34">
        <f t="shared" si="1"/>
        <v>21.443298969072167</v>
      </c>
      <c r="G25" s="35">
        <f t="shared" si="2"/>
        <v>113.71134020618557</v>
      </c>
      <c r="H25" s="36">
        <f t="shared" si="3"/>
        <v>0.53028846153846154</v>
      </c>
      <c r="I25" s="1"/>
      <c r="J25" s="1"/>
      <c r="K25" s="1"/>
    </row>
    <row r="26" spans="1:11" x14ac:dyDescent="0.35">
      <c r="A26" s="7">
        <v>25</v>
      </c>
      <c r="B26" s="14">
        <v>2.25</v>
      </c>
      <c r="C26" s="14">
        <v>20.84</v>
      </c>
      <c r="D26" s="16">
        <f t="shared" si="0"/>
        <v>0.92622222222222217</v>
      </c>
      <c r="E26" s="17">
        <v>118</v>
      </c>
      <c r="F26" s="34">
        <f t="shared" si="1"/>
        <v>19.067796610169491</v>
      </c>
      <c r="G26" s="35">
        <f t="shared" si="2"/>
        <v>176.61016949152543</v>
      </c>
      <c r="H26" s="36">
        <f t="shared" si="3"/>
        <v>0.92622222222222217</v>
      </c>
      <c r="I26" s="1"/>
      <c r="J26" s="1"/>
      <c r="K26" s="1"/>
    </row>
    <row r="27" spans="1:11" x14ac:dyDescent="0.35">
      <c r="A27" s="7">
        <v>26</v>
      </c>
      <c r="B27" s="14">
        <v>1.92</v>
      </c>
      <c r="C27" s="14">
        <v>12.32</v>
      </c>
      <c r="D27" s="16">
        <f t="shared" si="0"/>
        <v>0.64166666666666672</v>
      </c>
      <c r="E27" s="17">
        <v>95</v>
      </c>
      <c r="F27" s="34">
        <f t="shared" si="1"/>
        <v>20.210526315789473</v>
      </c>
      <c r="G27" s="35">
        <f t="shared" si="2"/>
        <v>129.68421052631578</v>
      </c>
      <c r="H27" s="36">
        <f t="shared" si="3"/>
        <v>0.64166666666666661</v>
      </c>
      <c r="I27" s="1"/>
      <c r="J27" s="1"/>
      <c r="K27" s="1"/>
    </row>
    <row r="28" spans="1:11" x14ac:dyDescent="0.35">
      <c r="A28" s="7">
        <v>27</v>
      </c>
      <c r="B28" s="14">
        <v>1.99</v>
      </c>
      <c r="C28" s="14">
        <v>15.99</v>
      </c>
      <c r="D28" s="16">
        <f t="shared" si="0"/>
        <v>0.80351758793969841</v>
      </c>
      <c r="E28" s="17">
        <v>91</v>
      </c>
      <c r="F28" s="34">
        <f t="shared" si="1"/>
        <v>21.868131868131869</v>
      </c>
      <c r="G28" s="35">
        <f t="shared" si="2"/>
        <v>175.71428571428572</v>
      </c>
      <c r="H28" s="36">
        <f t="shared" si="3"/>
        <v>0.80351758793969841</v>
      </c>
      <c r="I28" s="1"/>
      <c r="J28" s="1"/>
      <c r="K28" s="1"/>
    </row>
    <row r="29" spans="1:11" x14ac:dyDescent="0.35">
      <c r="A29" s="7">
        <v>28</v>
      </c>
      <c r="B29" s="14">
        <v>2.06</v>
      </c>
      <c r="C29" s="14">
        <v>7.7</v>
      </c>
      <c r="D29" s="16">
        <f t="shared" si="0"/>
        <v>0.37378640776699029</v>
      </c>
      <c r="E29" s="17">
        <v>95</v>
      </c>
      <c r="F29" s="34">
        <f t="shared" si="1"/>
        <v>21.684210526315788</v>
      </c>
      <c r="G29" s="35">
        <f t="shared" si="2"/>
        <v>81.05263157894737</v>
      </c>
      <c r="H29" s="36">
        <f t="shared" si="3"/>
        <v>0.37378640776699035</v>
      </c>
      <c r="I29" s="1"/>
      <c r="J29" s="1"/>
      <c r="K29" s="1"/>
    </row>
    <row r="30" spans="1:11" x14ac:dyDescent="0.35">
      <c r="A30" s="7">
        <v>29</v>
      </c>
      <c r="B30" s="14">
        <v>1.88</v>
      </c>
      <c r="C30" s="14">
        <v>16.61</v>
      </c>
      <c r="D30" s="16">
        <f t="shared" si="0"/>
        <v>0.88351063829787235</v>
      </c>
      <c r="E30" s="17">
        <v>109</v>
      </c>
      <c r="F30" s="34">
        <f t="shared" si="1"/>
        <v>17.24770642201835</v>
      </c>
      <c r="G30" s="35">
        <f t="shared" si="2"/>
        <v>152.38532110091742</v>
      </c>
      <c r="H30" s="36">
        <f t="shared" si="3"/>
        <v>0.88351063829787224</v>
      </c>
      <c r="I30" s="1"/>
      <c r="J30" s="1"/>
      <c r="K30" s="1"/>
    </row>
    <row r="31" spans="1:11" x14ac:dyDescent="0.35">
      <c r="A31" s="7">
        <v>30</v>
      </c>
      <c r="B31" s="14">
        <v>1.97</v>
      </c>
      <c r="C31" s="14">
        <v>10.18</v>
      </c>
      <c r="D31" s="16">
        <f t="shared" si="0"/>
        <v>0.51675126903553303</v>
      </c>
      <c r="E31" s="17">
        <v>99</v>
      </c>
      <c r="F31" s="34">
        <f t="shared" si="1"/>
        <v>19.8989898989899</v>
      </c>
      <c r="G31" s="35">
        <f t="shared" si="2"/>
        <v>102.82828282828282</v>
      </c>
      <c r="H31" s="36">
        <f t="shared" si="3"/>
        <v>0.51675126903553292</v>
      </c>
      <c r="I31" s="1"/>
      <c r="J31" s="1"/>
      <c r="K31" s="1"/>
    </row>
    <row r="32" spans="1:11" x14ac:dyDescent="0.35">
      <c r="A32" s="7">
        <v>31</v>
      </c>
      <c r="B32" s="14">
        <v>1.92</v>
      </c>
      <c r="C32" s="14">
        <v>14.21</v>
      </c>
      <c r="D32" s="16">
        <f t="shared" si="0"/>
        <v>0.74010416666666667</v>
      </c>
      <c r="E32" s="17">
        <v>94</v>
      </c>
      <c r="F32" s="34">
        <f t="shared" si="1"/>
        <v>20.425531914893615</v>
      </c>
      <c r="G32" s="35">
        <f t="shared" si="2"/>
        <v>151.17021276595747</v>
      </c>
      <c r="H32" s="36">
        <f t="shared" si="3"/>
        <v>0.7401041666666669</v>
      </c>
      <c r="I32" s="1"/>
      <c r="J32" s="1"/>
      <c r="K32" s="1"/>
    </row>
    <row r="33" spans="1:11" x14ac:dyDescent="0.35">
      <c r="A33" s="7">
        <v>32</v>
      </c>
      <c r="B33" s="14">
        <v>2.08</v>
      </c>
      <c r="C33" s="14">
        <v>13.64</v>
      </c>
      <c r="D33" s="16">
        <f t="shared" si="0"/>
        <v>0.65576923076923077</v>
      </c>
      <c r="E33" s="17">
        <v>94</v>
      </c>
      <c r="F33" s="34">
        <f t="shared" si="1"/>
        <v>22.127659574468087</v>
      </c>
      <c r="G33" s="35">
        <f t="shared" si="2"/>
        <v>145.10638297872342</v>
      </c>
      <c r="H33" s="36">
        <f t="shared" si="3"/>
        <v>0.65576923076923077</v>
      </c>
      <c r="I33" s="1"/>
      <c r="J33" s="1"/>
      <c r="K33" s="1"/>
    </row>
    <row r="34" spans="1:11" x14ac:dyDescent="0.35">
      <c r="A34" s="7">
        <v>33</v>
      </c>
      <c r="B34" s="14">
        <v>2.1</v>
      </c>
      <c r="C34" s="14">
        <v>16.600000000000001</v>
      </c>
      <c r="D34" s="16">
        <f t="shared" si="0"/>
        <v>0.79047619047619055</v>
      </c>
      <c r="E34" s="17">
        <v>98</v>
      </c>
      <c r="F34" s="34">
        <f t="shared" si="1"/>
        <v>21.428571428571427</v>
      </c>
      <c r="G34" s="35">
        <f t="shared" si="2"/>
        <v>169.38775510204081</v>
      </c>
      <c r="H34" s="36">
        <f t="shared" si="3"/>
        <v>0.79047619047619055</v>
      </c>
      <c r="I34" s="1"/>
      <c r="J34" s="1"/>
      <c r="K34" s="1"/>
    </row>
    <row r="35" spans="1:11" x14ac:dyDescent="0.35">
      <c r="A35" s="7">
        <v>34</v>
      </c>
      <c r="B35" s="14">
        <v>2.13</v>
      </c>
      <c r="C35" s="14">
        <v>15.53</v>
      </c>
      <c r="D35" s="16">
        <f t="shared" si="0"/>
        <v>0.72910798122065723</v>
      </c>
      <c r="E35" s="17">
        <v>108</v>
      </c>
      <c r="F35" s="34">
        <f t="shared" si="1"/>
        <v>19.722222222222221</v>
      </c>
      <c r="G35" s="35">
        <f t="shared" si="2"/>
        <v>143.79629629629628</v>
      </c>
      <c r="H35" s="36">
        <f t="shared" si="3"/>
        <v>0.72910798122065712</v>
      </c>
      <c r="I35" s="1"/>
      <c r="J35" s="1"/>
      <c r="K35" s="1"/>
    </row>
    <row r="36" spans="1:11" x14ac:dyDescent="0.35">
      <c r="A36" s="7">
        <v>35</v>
      </c>
      <c r="B36" s="14">
        <v>1.92</v>
      </c>
      <c r="C36" s="14">
        <v>12.02</v>
      </c>
      <c r="D36" s="16">
        <f t="shared" si="0"/>
        <v>0.62604166666666672</v>
      </c>
      <c r="E36" s="17">
        <v>94</v>
      </c>
      <c r="F36" s="34">
        <f t="shared" si="1"/>
        <v>20.425531914893615</v>
      </c>
      <c r="G36" s="35">
        <f t="shared" si="2"/>
        <v>127.87234042553192</v>
      </c>
      <c r="H36" s="36">
        <f t="shared" si="3"/>
        <v>0.62604166666666672</v>
      </c>
      <c r="I36" s="1"/>
      <c r="J36" s="1"/>
      <c r="K36" s="1"/>
    </row>
    <row r="37" spans="1:11" x14ac:dyDescent="0.35">
      <c r="A37" s="7">
        <v>36</v>
      </c>
      <c r="B37" s="14">
        <v>2.16</v>
      </c>
      <c r="C37" s="14">
        <v>11.46</v>
      </c>
      <c r="D37" s="16">
        <f t="shared" si="0"/>
        <v>0.53055555555555556</v>
      </c>
      <c r="E37" s="17">
        <v>101</v>
      </c>
      <c r="F37" s="34">
        <f t="shared" si="1"/>
        <v>21.386138613861387</v>
      </c>
      <c r="G37" s="35">
        <f t="shared" si="2"/>
        <v>113.46534653465346</v>
      </c>
      <c r="H37" s="36">
        <f t="shared" si="3"/>
        <v>0.53055555555555545</v>
      </c>
      <c r="I37" s="1"/>
      <c r="J37" s="1"/>
      <c r="K37" s="1"/>
    </row>
    <row r="38" spans="1:11" x14ac:dyDescent="0.35">
      <c r="A38" s="7">
        <v>37</v>
      </c>
      <c r="B38" s="14">
        <v>2.09</v>
      </c>
      <c r="C38" s="14">
        <v>13.54</v>
      </c>
      <c r="D38" s="16">
        <f t="shared" si="0"/>
        <v>0.647846889952153</v>
      </c>
      <c r="E38" s="17">
        <v>103</v>
      </c>
      <c r="F38" s="34">
        <f t="shared" si="1"/>
        <v>20.291262135922331</v>
      </c>
      <c r="G38" s="35">
        <f t="shared" si="2"/>
        <v>131.45631067961165</v>
      </c>
      <c r="H38" s="36">
        <f t="shared" si="3"/>
        <v>0.647846889952153</v>
      </c>
      <c r="I38" s="1"/>
      <c r="J38" s="1"/>
      <c r="K38" s="1"/>
    </row>
    <row r="39" spans="1:11" x14ac:dyDescent="0.35">
      <c r="A39" s="7">
        <v>41</v>
      </c>
      <c r="B39" s="14">
        <v>2.1800000000000002</v>
      </c>
      <c r="C39" s="14">
        <v>24.31</v>
      </c>
      <c r="D39" s="16">
        <f t="shared" si="0"/>
        <v>1.1151376146788989</v>
      </c>
      <c r="E39" s="17">
        <v>116</v>
      </c>
      <c r="F39" s="34">
        <f t="shared" si="1"/>
        <v>18.793103448275861</v>
      </c>
      <c r="G39" s="35">
        <f t="shared" si="2"/>
        <v>209.56896551724137</v>
      </c>
      <c r="H39" s="36">
        <f t="shared" si="3"/>
        <v>1.1151376146788989</v>
      </c>
      <c r="I39" s="1"/>
      <c r="J39" s="1"/>
      <c r="K39" s="1"/>
    </row>
    <row r="40" spans="1:11" x14ac:dyDescent="0.35">
      <c r="A40" s="7">
        <v>42</v>
      </c>
      <c r="B40" s="14">
        <v>1.92</v>
      </c>
      <c r="C40" s="14">
        <v>17.850000000000001</v>
      </c>
      <c r="D40" s="16">
        <f t="shared" si="0"/>
        <v>0.92968750000000011</v>
      </c>
      <c r="E40" s="17">
        <v>105</v>
      </c>
      <c r="F40" s="34">
        <f t="shared" si="1"/>
        <v>18.285714285714285</v>
      </c>
      <c r="G40" s="35">
        <f t="shared" si="2"/>
        <v>170</v>
      </c>
      <c r="H40" s="36">
        <f t="shared" si="3"/>
        <v>0.9296875</v>
      </c>
      <c r="I40" s="1"/>
      <c r="J40" s="1"/>
      <c r="K40" s="1"/>
    </row>
    <row r="41" spans="1:11" x14ac:dyDescent="0.35">
      <c r="A41" s="7">
        <v>43</v>
      </c>
      <c r="B41" s="14">
        <v>2.23</v>
      </c>
      <c r="C41" s="14">
        <v>17.59</v>
      </c>
      <c r="D41" s="16">
        <f t="shared" si="0"/>
        <v>0.78878923766816134</v>
      </c>
      <c r="E41" s="17">
        <v>98</v>
      </c>
      <c r="F41" s="34">
        <f t="shared" si="1"/>
        <v>22.755102040816325</v>
      </c>
      <c r="G41" s="35">
        <f t="shared" si="2"/>
        <v>179.48979591836732</v>
      </c>
      <c r="H41" s="36">
        <f>(G41/(F41*1000))*100</f>
        <v>0.78878923766816134</v>
      </c>
      <c r="I41" s="1"/>
      <c r="J41" s="1"/>
      <c r="K41" s="1"/>
    </row>
    <row r="42" spans="1:11" x14ac:dyDescent="0.35">
      <c r="A42" s="7">
        <v>44</v>
      </c>
      <c r="B42" s="14">
        <v>2.14</v>
      </c>
      <c r="C42" s="14">
        <v>14.29</v>
      </c>
      <c r="D42" s="16">
        <f t="shared" si="0"/>
        <v>0.66775700934579429</v>
      </c>
      <c r="E42" s="17">
        <v>97</v>
      </c>
      <c r="F42" s="34">
        <f t="shared" si="1"/>
        <v>22.061855670103093</v>
      </c>
      <c r="G42" s="35">
        <f t="shared" si="2"/>
        <v>147.31958762886597</v>
      </c>
      <c r="H42" s="36">
        <f t="shared" si="3"/>
        <v>0.66775700934579429</v>
      </c>
      <c r="I42" s="1"/>
      <c r="J42" s="1"/>
      <c r="K42" s="1"/>
    </row>
    <row r="43" spans="1:11" x14ac:dyDescent="0.35">
      <c r="A43" s="7">
        <v>45</v>
      </c>
      <c r="B43" s="14">
        <v>2.15</v>
      </c>
      <c r="C43" s="14">
        <v>17.23</v>
      </c>
      <c r="D43" s="16">
        <f t="shared" si="0"/>
        <v>0.80139534883720931</v>
      </c>
      <c r="E43" s="17">
        <v>119</v>
      </c>
      <c r="F43" s="34">
        <f t="shared" si="1"/>
        <v>18.067226890756302</v>
      </c>
      <c r="G43" s="35">
        <f t="shared" si="2"/>
        <v>144.78991596638656</v>
      </c>
      <c r="H43" s="36">
        <f t="shared" si="3"/>
        <v>0.80139534883720931</v>
      </c>
      <c r="I43" s="1"/>
      <c r="J43" s="1"/>
      <c r="K43" s="1"/>
    </row>
    <row r="44" spans="1:11" x14ac:dyDescent="0.35">
      <c r="A44" s="7">
        <v>46</v>
      </c>
      <c r="B44" s="14">
        <v>1.95</v>
      </c>
      <c r="C44" s="14">
        <v>19.97</v>
      </c>
      <c r="D44" s="16">
        <f t="shared" si="0"/>
        <v>1.0241025641025641</v>
      </c>
      <c r="E44" s="17">
        <v>94</v>
      </c>
      <c r="F44" s="34">
        <f t="shared" si="1"/>
        <v>20.74468085106383</v>
      </c>
      <c r="G44" s="35">
        <f t="shared" si="2"/>
        <v>212.44680851063831</v>
      </c>
      <c r="H44" s="36">
        <f t="shared" si="3"/>
        <v>1.0241025641025641</v>
      </c>
      <c r="I44" s="1"/>
      <c r="J44" s="1"/>
      <c r="K44" s="1"/>
    </row>
    <row r="45" spans="1:11" x14ac:dyDescent="0.35">
      <c r="A45" s="7">
        <v>47</v>
      </c>
      <c r="B45" s="14">
        <v>2.06</v>
      </c>
      <c r="C45" s="14">
        <v>16.37</v>
      </c>
      <c r="D45" s="16">
        <f t="shared" si="0"/>
        <v>0.79466019417475731</v>
      </c>
      <c r="E45" s="17">
        <v>110</v>
      </c>
      <c r="F45" s="34">
        <f t="shared" si="1"/>
        <v>18.727272727272727</v>
      </c>
      <c r="G45" s="35">
        <f t="shared" si="2"/>
        <v>148.81818181818181</v>
      </c>
      <c r="H45" s="36">
        <f t="shared" si="3"/>
        <v>0.7946601941747572</v>
      </c>
      <c r="I45" s="1"/>
      <c r="J45" s="1"/>
      <c r="K45" s="1"/>
    </row>
    <row r="46" spans="1:11" x14ac:dyDescent="0.35">
      <c r="A46" s="7">
        <v>48</v>
      </c>
      <c r="B46" s="14">
        <v>2.23</v>
      </c>
      <c r="C46" s="14">
        <v>19.34</v>
      </c>
      <c r="D46" s="16">
        <f t="shared" si="0"/>
        <v>0.8672645739910313</v>
      </c>
      <c r="E46" s="17">
        <v>109</v>
      </c>
      <c r="F46" s="34">
        <f t="shared" si="1"/>
        <v>20.458715596330276</v>
      </c>
      <c r="G46" s="35">
        <f t="shared" si="2"/>
        <v>177.43119266055047</v>
      </c>
      <c r="H46" s="36">
        <f t="shared" si="3"/>
        <v>0.8672645739910313</v>
      </c>
      <c r="I46" s="1"/>
      <c r="J46" s="1"/>
      <c r="K46" s="1"/>
    </row>
    <row r="47" spans="1:11" x14ac:dyDescent="0.35">
      <c r="A47" s="7">
        <v>49</v>
      </c>
      <c r="B47" s="14">
        <v>1.85</v>
      </c>
      <c r="C47" s="14">
        <v>23.67</v>
      </c>
      <c r="D47" s="16">
        <f t="shared" si="0"/>
        <v>1.2794594594594595</v>
      </c>
      <c r="E47" s="17">
        <v>101</v>
      </c>
      <c r="F47" s="34">
        <f t="shared" si="1"/>
        <v>18.316831683168321</v>
      </c>
      <c r="G47" s="35">
        <f t="shared" si="2"/>
        <v>234.35643564356437</v>
      </c>
      <c r="H47" s="36">
        <f t="shared" si="3"/>
        <v>1.2794594594594593</v>
      </c>
      <c r="I47" s="1"/>
      <c r="J47" s="1"/>
      <c r="K47" s="1"/>
    </row>
    <row r="48" spans="1:11" x14ac:dyDescent="0.35">
      <c r="A48" s="7">
        <v>50</v>
      </c>
      <c r="B48" s="14">
        <v>2.91</v>
      </c>
      <c r="C48" s="14">
        <v>13.81</v>
      </c>
      <c r="D48" s="16">
        <f t="shared" si="0"/>
        <v>0.47457044673539522</v>
      </c>
      <c r="E48" s="17">
        <v>105</v>
      </c>
      <c r="F48" s="34">
        <f t="shared" si="1"/>
        <v>27.714285714285715</v>
      </c>
      <c r="G48" s="35">
        <f t="shared" si="2"/>
        <v>131.52380952380952</v>
      </c>
      <c r="H48" s="36">
        <f t="shared" si="3"/>
        <v>0.47457044673539517</v>
      </c>
      <c r="I48" s="1"/>
      <c r="J48" s="1"/>
      <c r="K48" s="1"/>
    </row>
    <row r="49" spans="1:11" x14ac:dyDescent="0.35">
      <c r="A49" s="7">
        <v>51</v>
      </c>
      <c r="B49" s="14">
        <v>2.33</v>
      </c>
      <c r="C49" s="14">
        <v>17.91</v>
      </c>
      <c r="D49" s="16">
        <f t="shared" si="0"/>
        <v>0.76866952789699572</v>
      </c>
      <c r="E49" s="17">
        <v>111</v>
      </c>
      <c r="F49" s="34">
        <f t="shared" si="1"/>
        <v>20.990990990990991</v>
      </c>
      <c r="G49" s="35">
        <f t="shared" si="2"/>
        <v>161.35135135135135</v>
      </c>
      <c r="H49" s="36">
        <f t="shared" si="3"/>
        <v>0.76866952789699572</v>
      </c>
      <c r="I49" s="1"/>
      <c r="J49" s="1"/>
      <c r="K49" s="1"/>
    </row>
    <row r="50" spans="1:11" x14ac:dyDescent="0.35">
      <c r="A50" s="7">
        <v>52</v>
      </c>
      <c r="B50" s="14">
        <v>2.15</v>
      </c>
      <c r="C50" s="14">
        <v>15.87</v>
      </c>
      <c r="D50" s="16">
        <f t="shared" si="0"/>
        <v>0.73813953488372086</v>
      </c>
      <c r="E50" s="17">
        <v>109</v>
      </c>
      <c r="F50" s="34">
        <f t="shared" si="1"/>
        <v>19.724770642201833</v>
      </c>
      <c r="G50" s="35">
        <f t="shared" si="2"/>
        <v>145.59633027522938</v>
      </c>
      <c r="H50" s="36">
        <f t="shared" si="3"/>
        <v>0.73813953488372119</v>
      </c>
      <c r="I50" s="1"/>
      <c r="J50" s="1"/>
      <c r="K50" s="1"/>
    </row>
    <row r="51" spans="1:11" x14ac:dyDescent="0.35">
      <c r="A51" s="7">
        <v>53</v>
      </c>
      <c r="B51" s="14">
        <v>2.12</v>
      </c>
      <c r="C51" s="14">
        <v>20.03</v>
      </c>
      <c r="D51" s="16">
        <f t="shared" si="0"/>
        <v>0.94481132075471697</v>
      </c>
      <c r="E51" s="17">
        <v>99</v>
      </c>
      <c r="F51" s="34">
        <f t="shared" si="1"/>
        <v>21.414141414141415</v>
      </c>
      <c r="G51" s="35">
        <f t="shared" si="2"/>
        <v>202.32323232323233</v>
      </c>
      <c r="H51" s="36">
        <f t="shared" si="3"/>
        <v>0.94481132075471697</v>
      </c>
      <c r="I51" s="1"/>
      <c r="J51" s="1"/>
      <c r="K51" s="1"/>
    </row>
    <row r="52" spans="1:11" x14ac:dyDescent="0.35">
      <c r="A52" s="7">
        <v>54</v>
      </c>
      <c r="B52" s="14">
        <v>2.06</v>
      </c>
      <c r="C52" s="14">
        <v>12.69</v>
      </c>
      <c r="D52" s="16">
        <f t="shared" si="0"/>
        <v>0.61601941747572819</v>
      </c>
      <c r="E52" s="17">
        <v>93</v>
      </c>
      <c r="F52" s="34">
        <f t="shared" si="1"/>
        <v>22.150537634408604</v>
      </c>
      <c r="G52" s="35">
        <f t="shared" si="2"/>
        <v>136.45161290322579</v>
      </c>
      <c r="H52" s="36">
        <f t="shared" si="3"/>
        <v>0.61601941747572808</v>
      </c>
      <c r="I52" s="1"/>
      <c r="J52" s="1"/>
      <c r="K52" s="1"/>
    </row>
    <row r="53" spans="1:11" x14ac:dyDescent="0.35">
      <c r="A53" s="7">
        <v>55</v>
      </c>
      <c r="B53" s="14">
        <v>2.11</v>
      </c>
      <c r="C53" s="14">
        <v>15.4</v>
      </c>
      <c r="D53" s="16">
        <f t="shared" si="0"/>
        <v>0.72985781990521337</v>
      </c>
      <c r="E53" s="17">
        <v>98</v>
      </c>
      <c r="F53" s="34">
        <f t="shared" si="1"/>
        <v>21.530612244897956</v>
      </c>
      <c r="G53" s="35">
        <f t="shared" si="2"/>
        <v>157.14285714285714</v>
      </c>
      <c r="H53" s="36">
        <f t="shared" si="3"/>
        <v>0.72985781990521337</v>
      </c>
      <c r="I53" s="1"/>
      <c r="J53" s="1"/>
      <c r="K53" s="1"/>
    </row>
    <row r="54" spans="1:11" x14ac:dyDescent="0.35">
      <c r="A54" s="7">
        <v>121</v>
      </c>
      <c r="B54" s="14">
        <v>1.88</v>
      </c>
      <c r="C54" s="14">
        <v>8.26</v>
      </c>
      <c r="D54" s="16">
        <f t="shared" si="0"/>
        <v>0.43936170212765957</v>
      </c>
      <c r="E54" s="17">
        <v>96</v>
      </c>
      <c r="F54" s="34">
        <f t="shared" si="1"/>
        <v>19.583333333333332</v>
      </c>
      <c r="G54" s="35">
        <f t="shared" si="2"/>
        <v>86.041666666666671</v>
      </c>
      <c r="H54" s="36">
        <f t="shared" si="3"/>
        <v>0.43936170212765968</v>
      </c>
      <c r="I54" s="1"/>
      <c r="J54" s="1"/>
      <c r="K54" s="1"/>
    </row>
    <row r="55" spans="1:11" x14ac:dyDescent="0.35">
      <c r="A55" s="7">
        <v>122</v>
      </c>
      <c r="B55" s="14">
        <v>2.02</v>
      </c>
      <c r="C55" s="14">
        <v>12.41</v>
      </c>
      <c r="D55" s="16">
        <f t="shared" si="0"/>
        <v>0.61435643564356435</v>
      </c>
      <c r="E55" s="17">
        <v>116</v>
      </c>
      <c r="F55" s="34">
        <f t="shared" si="1"/>
        <v>17.413793103448274</v>
      </c>
      <c r="G55" s="35">
        <f t="shared" si="2"/>
        <v>106.98275862068965</v>
      </c>
      <c r="H55" s="36">
        <f t="shared" si="3"/>
        <v>0.61435643564356435</v>
      </c>
      <c r="I55" s="1"/>
      <c r="J55" s="1"/>
      <c r="K55" s="1"/>
    </row>
    <row r="56" spans="1:11" x14ac:dyDescent="0.35">
      <c r="A56" s="7">
        <v>123</v>
      </c>
      <c r="B56" s="14">
        <v>2.13</v>
      </c>
      <c r="C56" s="14">
        <v>3.73</v>
      </c>
      <c r="D56" s="16">
        <f t="shared" si="0"/>
        <v>0.17511737089201876</v>
      </c>
      <c r="E56" s="17">
        <v>106</v>
      </c>
      <c r="F56" s="34">
        <f t="shared" si="1"/>
        <v>20.094339622641506</v>
      </c>
      <c r="G56" s="35">
        <f t="shared" si="2"/>
        <v>35.188679245283019</v>
      </c>
      <c r="H56" s="36">
        <f t="shared" si="3"/>
        <v>0.17511737089201881</v>
      </c>
      <c r="I56" s="1"/>
      <c r="J56" s="1"/>
      <c r="K56" s="1"/>
    </row>
    <row r="57" spans="1:11" x14ac:dyDescent="0.35">
      <c r="A57" s="7">
        <v>124</v>
      </c>
      <c r="B57" s="14">
        <v>2.21</v>
      </c>
      <c r="C57" s="14">
        <v>7.67</v>
      </c>
      <c r="D57" s="16">
        <f t="shared" si="0"/>
        <v>0.34705882352941175</v>
      </c>
      <c r="E57" s="17">
        <v>116</v>
      </c>
      <c r="F57" s="34">
        <f t="shared" si="1"/>
        <v>19.051724137931032</v>
      </c>
      <c r="G57" s="35">
        <f t="shared" si="2"/>
        <v>66.120689655172413</v>
      </c>
      <c r="H57" s="36">
        <f t="shared" si="3"/>
        <v>0.34705882352941181</v>
      </c>
      <c r="I57" s="1"/>
      <c r="J57" s="1"/>
      <c r="K57" s="1"/>
    </row>
    <row r="58" spans="1:11" x14ac:dyDescent="0.35">
      <c r="A58" s="7">
        <v>125</v>
      </c>
      <c r="B58" s="14">
        <v>2.2000000000000002</v>
      </c>
      <c r="C58" s="14">
        <v>10.36</v>
      </c>
      <c r="D58" s="16">
        <f t="shared" si="0"/>
        <v>0.47090909090909083</v>
      </c>
      <c r="E58" s="17">
        <v>108</v>
      </c>
      <c r="F58" s="34">
        <f t="shared" si="1"/>
        <v>20.370370370370374</v>
      </c>
      <c r="G58" s="35">
        <f t="shared" si="2"/>
        <v>95.92592592592591</v>
      </c>
      <c r="H58" s="36">
        <f t="shared" si="3"/>
        <v>0.47090909090909078</v>
      </c>
      <c r="I58" s="1"/>
      <c r="J58" s="1"/>
      <c r="K58" s="1"/>
    </row>
    <row r="59" spans="1:11" x14ac:dyDescent="0.35">
      <c r="A59" s="7">
        <v>126</v>
      </c>
      <c r="B59" s="14">
        <v>2.21</v>
      </c>
      <c r="C59" s="14">
        <v>6.67</v>
      </c>
      <c r="D59" s="16">
        <f t="shared" si="0"/>
        <v>0.3018099547511312</v>
      </c>
      <c r="E59" s="17">
        <v>124</v>
      </c>
      <c r="F59" s="34">
        <f t="shared" si="1"/>
        <v>17.822580645161288</v>
      </c>
      <c r="G59" s="35">
        <f t="shared" si="2"/>
        <v>53.79032258064516</v>
      </c>
      <c r="H59" s="36">
        <f t="shared" si="3"/>
        <v>0.30180995475113126</v>
      </c>
      <c r="I59" s="1"/>
      <c r="J59" s="1"/>
      <c r="K59" s="1"/>
    </row>
    <row r="60" spans="1:11" x14ac:dyDescent="0.35">
      <c r="A60" s="7">
        <v>127</v>
      </c>
      <c r="B60" s="14">
        <v>2.14</v>
      </c>
      <c r="C60" s="14">
        <v>7.98</v>
      </c>
      <c r="D60" s="16">
        <f t="shared" si="0"/>
        <v>0.37289719626168227</v>
      </c>
      <c r="E60" s="17">
        <v>120</v>
      </c>
      <c r="F60" s="34">
        <f t="shared" si="1"/>
        <v>17.833333333333332</v>
      </c>
      <c r="G60" s="35">
        <f t="shared" si="2"/>
        <v>66.5</v>
      </c>
      <c r="H60" s="36">
        <f t="shared" si="3"/>
        <v>0.37289719626168227</v>
      </c>
      <c r="I60" s="1"/>
      <c r="J60" s="1"/>
      <c r="K60" s="1"/>
    </row>
    <row r="61" spans="1:11" x14ac:dyDescent="0.35">
      <c r="A61" s="7">
        <v>128</v>
      </c>
      <c r="B61" s="14">
        <v>2.29</v>
      </c>
      <c r="C61" s="14">
        <v>18.440000000000001</v>
      </c>
      <c r="D61" s="16">
        <f t="shared" si="0"/>
        <v>0.8052401746724891</v>
      </c>
      <c r="E61" s="17">
        <v>121</v>
      </c>
      <c r="F61" s="34">
        <f t="shared" si="1"/>
        <v>18.925619834710744</v>
      </c>
      <c r="G61" s="35">
        <f t="shared" si="2"/>
        <v>152.39669421487602</v>
      </c>
      <c r="H61" s="36">
        <f t="shared" si="3"/>
        <v>0.80524017467248887</v>
      </c>
      <c r="I61" s="1"/>
      <c r="J61" s="1"/>
      <c r="K61" s="1"/>
    </row>
    <row r="62" spans="1:11" x14ac:dyDescent="0.35">
      <c r="A62" s="7">
        <v>129</v>
      </c>
      <c r="B62" s="14">
        <v>2.46</v>
      </c>
      <c r="C62" s="14">
        <v>12.07</v>
      </c>
      <c r="D62" s="16">
        <f t="shared" si="0"/>
        <v>0.49065040650406505</v>
      </c>
      <c r="E62" s="17">
        <v>123</v>
      </c>
      <c r="F62" s="34">
        <f t="shared" si="1"/>
        <v>20</v>
      </c>
      <c r="G62" s="35">
        <f t="shared" si="2"/>
        <v>98.130081300813004</v>
      </c>
      <c r="H62" s="36">
        <f t="shared" si="3"/>
        <v>0.490650406504065</v>
      </c>
      <c r="I62" s="1"/>
      <c r="J62" s="1"/>
      <c r="K62" s="1"/>
    </row>
    <row r="63" spans="1:11" x14ac:dyDescent="0.35">
      <c r="A63" s="7">
        <v>130</v>
      </c>
      <c r="B63" s="14">
        <v>1.8</v>
      </c>
      <c r="C63" s="14">
        <v>9.3800000000000008</v>
      </c>
      <c r="D63" s="16">
        <f t="shared" si="0"/>
        <v>0.52111111111111119</v>
      </c>
      <c r="E63" s="17">
        <v>123</v>
      </c>
      <c r="F63" s="34">
        <f t="shared" si="1"/>
        <v>14.634146341463415</v>
      </c>
      <c r="G63" s="35">
        <f t="shared" si="2"/>
        <v>76.260162601626021</v>
      </c>
      <c r="H63" s="36">
        <f>(G63/(F63*1000))*100</f>
        <v>0.52111111111111119</v>
      </c>
      <c r="I63" s="1"/>
      <c r="J63" s="1"/>
      <c r="K63" s="1"/>
    </row>
    <row r="64" spans="1:11" x14ac:dyDescent="0.35">
      <c r="A64" s="7">
        <v>151</v>
      </c>
      <c r="B64" s="14">
        <v>2.12</v>
      </c>
      <c r="C64" s="14">
        <v>19.62</v>
      </c>
      <c r="D64" s="16">
        <f t="shared" si="0"/>
        <v>0.92547169811320762</v>
      </c>
      <c r="E64" s="17">
        <v>164</v>
      </c>
      <c r="F64" s="34">
        <f t="shared" si="1"/>
        <v>12.926829268292684</v>
      </c>
      <c r="G64" s="35">
        <f t="shared" si="2"/>
        <v>119.63414634146342</v>
      </c>
      <c r="H64" s="36">
        <f t="shared" si="3"/>
        <v>0.9254716981132074</v>
      </c>
      <c r="I64" s="1"/>
      <c r="J64" s="1"/>
      <c r="K64" s="1"/>
    </row>
    <row r="65" spans="1:11" x14ac:dyDescent="0.35">
      <c r="A65" s="7">
        <v>152</v>
      </c>
      <c r="B65" s="14">
        <v>2.2999999999999998</v>
      </c>
      <c r="C65" s="14">
        <v>9.3800000000000008</v>
      </c>
      <c r="D65" s="16">
        <f t="shared" si="0"/>
        <v>0.40782608695652178</v>
      </c>
      <c r="E65" s="17">
        <v>113</v>
      </c>
      <c r="F65" s="34">
        <f t="shared" si="1"/>
        <v>20.353982300884955</v>
      </c>
      <c r="G65" s="35">
        <f t="shared" si="2"/>
        <v>83.00884955752214</v>
      </c>
      <c r="H65" s="36">
        <f t="shared" si="3"/>
        <v>0.40782608695652178</v>
      </c>
      <c r="I65" s="1"/>
      <c r="J65" s="1"/>
      <c r="K65" s="1"/>
    </row>
    <row r="66" spans="1:11" x14ac:dyDescent="0.35">
      <c r="A66" s="7">
        <v>153</v>
      </c>
      <c r="B66" s="14">
        <v>2.2200000000000002</v>
      </c>
      <c r="C66" s="14">
        <v>16.98</v>
      </c>
      <c r="D66" s="16">
        <f t="shared" ref="D66:D93" si="4">(C66/(B66*1000))*100</f>
        <v>0.76486486486486482</v>
      </c>
      <c r="E66" s="17">
        <v>117</v>
      </c>
      <c r="F66" s="34">
        <f t="shared" si="1"/>
        <v>18.974358974358974</v>
      </c>
      <c r="G66" s="35">
        <f t="shared" si="2"/>
        <v>145.12820512820511</v>
      </c>
      <c r="H66" s="36">
        <f t="shared" si="3"/>
        <v>0.76486486486486482</v>
      </c>
      <c r="I66" s="1"/>
      <c r="J66" s="1"/>
      <c r="K66" s="1"/>
    </row>
    <row r="67" spans="1:11" x14ac:dyDescent="0.35">
      <c r="A67" s="7">
        <v>154</v>
      </c>
      <c r="B67" s="14">
        <v>2.35</v>
      </c>
      <c r="C67" s="14">
        <v>20.18</v>
      </c>
      <c r="D67" s="16">
        <f t="shared" si="4"/>
        <v>0.85872340425531912</v>
      </c>
      <c r="E67" s="17">
        <v>108</v>
      </c>
      <c r="F67" s="34">
        <f t="shared" ref="F67:F93" si="5">B67/E67*1000</f>
        <v>21.75925925925926</v>
      </c>
      <c r="G67" s="35">
        <f t="shared" ref="G67:G93" si="6">C67/E67*1000</f>
        <v>186.85185185185185</v>
      </c>
      <c r="H67" s="36">
        <f t="shared" ref="H67:H85" si="7">(G67/(F67*1000))*100</f>
        <v>0.85872340425531912</v>
      </c>
      <c r="I67" s="1"/>
      <c r="J67" s="1"/>
      <c r="K67" s="1"/>
    </row>
    <row r="68" spans="1:11" x14ac:dyDescent="0.35">
      <c r="A68" s="7">
        <v>155</v>
      </c>
      <c r="B68" s="14">
        <v>1.9</v>
      </c>
      <c r="C68" s="14">
        <v>14.11</v>
      </c>
      <c r="D68" s="16">
        <f t="shared" si="4"/>
        <v>0.74263157894736831</v>
      </c>
      <c r="E68" s="17">
        <v>132</v>
      </c>
      <c r="F68" s="34">
        <f t="shared" si="5"/>
        <v>14.393939393939393</v>
      </c>
      <c r="G68" s="35">
        <f t="shared" si="6"/>
        <v>106.89393939393939</v>
      </c>
      <c r="H68" s="36">
        <f t="shared" si="7"/>
        <v>0.74263157894736842</v>
      </c>
      <c r="I68" s="1"/>
      <c r="J68" s="1"/>
      <c r="K68" s="1"/>
    </row>
    <row r="69" spans="1:11" x14ac:dyDescent="0.35">
      <c r="A69" s="7">
        <v>156</v>
      </c>
      <c r="B69" s="14">
        <v>2.34</v>
      </c>
      <c r="C69" s="14">
        <v>17.18</v>
      </c>
      <c r="D69" s="16">
        <f t="shared" si="4"/>
        <v>0.73418803418803424</v>
      </c>
      <c r="E69" s="17">
        <v>118</v>
      </c>
      <c r="F69" s="34">
        <f t="shared" si="5"/>
        <v>19.83050847457627</v>
      </c>
      <c r="G69" s="35">
        <f t="shared" si="6"/>
        <v>145.59322033898306</v>
      </c>
      <c r="H69" s="36">
        <f t="shared" si="7"/>
        <v>0.73418803418803424</v>
      </c>
      <c r="I69" s="1"/>
      <c r="J69" s="1"/>
      <c r="K69" s="1"/>
    </row>
    <row r="70" spans="1:11" x14ac:dyDescent="0.35">
      <c r="A70" s="7">
        <v>157</v>
      </c>
      <c r="B70" s="14">
        <v>2.39</v>
      </c>
      <c r="C70" s="14">
        <v>9.94</v>
      </c>
      <c r="D70" s="16">
        <f t="shared" si="4"/>
        <v>0.41589958158995816</v>
      </c>
      <c r="E70" s="17">
        <v>110</v>
      </c>
      <c r="F70" s="34">
        <f t="shared" si="5"/>
        <v>21.727272727272727</v>
      </c>
      <c r="G70" s="35">
        <f t="shared" si="6"/>
        <v>90.36363636363636</v>
      </c>
      <c r="H70" s="36">
        <f t="shared" si="7"/>
        <v>0.4158995815899581</v>
      </c>
      <c r="I70" s="1"/>
      <c r="J70" s="1"/>
      <c r="K70" s="1"/>
    </row>
    <row r="71" spans="1:11" x14ac:dyDescent="0.35">
      <c r="A71" s="7">
        <v>158</v>
      </c>
      <c r="B71" s="14">
        <v>2.4500000000000002</v>
      </c>
      <c r="C71" s="14">
        <v>8.66</v>
      </c>
      <c r="D71" s="16">
        <f t="shared" si="4"/>
        <v>0.35346938775510206</v>
      </c>
      <c r="E71" s="17">
        <v>126</v>
      </c>
      <c r="F71" s="34">
        <f t="shared" si="5"/>
        <v>19.444444444444446</v>
      </c>
      <c r="G71" s="35">
        <f t="shared" si="6"/>
        <v>68.73015873015872</v>
      </c>
      <c r="H71" s="36">
        <f t="shared" si="7"/>
        <v>0.353469387755102</v>
      </c>
      <c r="I71" s="1"/>
      <c r="J71" s="1"/>
      <c r="K71" s="1"/>
    </row>
    <row r="72" spans="1:11" x14ac:dyDescent="0.35">
      <c r="A72" s="7">
        <v>159</v>
      </c>
      <c r="B72" s="14">
        <v>2.1800000000000002</v>
      </c>
      <c r="C72" s="14">
        <v>14.77</v>
      </c>
      <c r="D72" s="16">
        <f t="shared" si="4"/>
        <v>0.67752293577981648</v>
      </c>
      <c r="E72" s="17">
        <v>125</v>
      </c>
      <c r="F72" s="34">
        <f t="shared" si="5"/>
        <v>17.440000000000001</v>
      </c>
      <c r="G72" s="35">
        <f t="shared" si="6"/>
        <v>118.16</v>
      </c>
      <c r="H72" s="36">
        <f t="shared" si="7"/>
        <v>0.67752293577981648</v>
      </c>
      <c r="I72" s="1"/>
      <c r="J72" s="1"/>
      <c r="K72" s="1"/>
    </row>
    <row r="73" spans="1:11" x14ac:dyDescent="0.35">
      <c r="A73" s="7">
        <v>160</v>
      </c>
      <c r="B73" s="14">
        <v>2.17</v>
      </c>
      <c r="C73" s="14">
        <v>19.239999999999998</v>
      </c>
      <c r="D73" s="16">
        <f t="shared" si="4"/>
        <v>0.88663594470046081</v>
      </c>
      <c r="E73" s="17">
        <v>114</v>
      </c>
      <c r="F73" s="34">
        <f t="shared" si="5"/>
        <v>19.035087719298247</v>
      </c>
      <c r="G73" s="35">
        <f t="shared" si="6"/>
        <v>168.77192982456137</v>
      </c>
      <c r="H73" s="36">
        <f t="shared" si="7"/>
        <v>0.88663594470046059</v>
      </c>
      <c r="I73" s="1"/>
      <c r="J73" s="1"/>
      <c r="K73" s="1"/>
    </row>
    <row r="74" spans="1:11" x14ac:dyDescent="0.35">
      <c r="A74" s="7">
        <v>171</v>
      </c>
      <c r="B74" s="14">
        <v>2.27</v>
      </c>
      <c r="C74" s="14">
        <v>13.13</v>
      </c>
      <c r="D74" s="16">
        <f t="shared" si="4"/>
        <v>0.57841409691629952</v>
      </c>
      <c r="E74" s="17">
        <v>112</v>
      </c>
      <c r="F74" s="34">
        <f t="shared" si="5"/>
        <v>20.267857142857142</v>
      </c>
      <c r="G74" s="35">
        <f t="shared" si="6"/>
        <v>117.23214285714286</v>
      </c>
      <c r="H74" s="36">
        <f t="shared" si="7"/>
        <v>0.57841409691629964</v>
      </c>
      <c r="I74" s="1"/>
      <c r="J74" s="1"/>
      <c r="K74" s="1"/>
    </row>
    <row r="75" spans="1:11" x14ac:dyDescent="0.35">
      <c r="A75" s="7">
        <v>172</v>
      </c>
      <c r="B75" s="14">
        <v>2.09</v>
      </c>
      <c r="C75" s="14">
        <v>12.02</v>
      </c>
      <c r="D75" s="16">
        <f t="shared" si="4"/>
        <v>0.57511961722488036</v>
      </c>
      <c r="E75" s="17">
        <v>111</v>
      </c>
      <c r="F75" s="34">
        <f t="shared" si="5"/>
        <v>18.828828828828826</v>
      </c>
      <c r="G75" s="35">
        <f t="shared" si="6"/>
        <v>108.28828828828829</v>
      </c>
      <c r="H75" s="36">
        <f t="shared" si="7"/>
        <v>0.57511961722488047</v>
      </c>
      <c r="I75" s="1"/>
      <c r="J75" s="1"/>
      <c r="K75" s="1"/>
    </row>
    <row r="76" spans="1:11" x14ac:dyDescent="0.35">
      <c r="A76" s="7">
        <v>173</v>
      </c>
      <c r="B76" s="14">
        <v>1.92</v>
      </c>
      <c r="C76" s="14">
        <v>7.94</v>
      </c>
      <c r="D76" s="16">
        <f t="shared" si="4"/>
        <v>0.41354166666666664</v>
      </c>
      <c r="E76" s="17">
        <v>114</v>
      </c>
      <c r="F76" s="34">
        <f t="shared" si="5"/>
        <v>16.842105263157894</v>
      </c>
      <c r="G76" s="35">
        <f t="shared" si="6"/>
        <v>69.649122807017548</v>
      </c>
      <c r="H76" s="36">
        <f t="shared" si="7"/>
        <v>0.41354166666666675</v>
      </c>
      <c r="I76" s="1"/>
      <c r="J76" s="1"/>
      <c r="K76" s="1"/>
    </row>
    <row r="77" spans="1:11" x14ac:dyDescent="0.35">
      <c r="A77" s="7">
        <v>174</v>
      </c>
      <c r="B77" s="14">
        <v>2.13</v>
      </c>
      <c r="C77" s="14">
        <v>9.77</v>
      </c>
      <c r="D77" s="16">
        <f t="shared" si="4"/>
        <v>0.45868544600938965</v>
      </c>
      <c r="E77" s="17">
        <v>113</v>
      </c>
      <c r="F77" s="34">
        <f t="shared" si="5"/>
        <v>18.849557522123892</v>
      </c>
      <c r="G77" s="35">
        <f t="shared" si="6"/>
        <v>86.460176991150433</v>
      </c>
      <c r="H77" s="36">
        <f t="shared" si="7"/>
        <v>0.45868544600938976</v>
      </c>
      <c r="I77" s="1"/>
      <c r="J77" s="1"/>
      <c r="K77" s="1"/>
    </row>
    <row r="78" spans="1:11" x14ac:dyDescent="0.35">
      <c r="A78" s="7">
        <v>175</v>
      </c>
      <c r="B78" s="14">
        <v>2.19</v>
      </c>
      <c r="C78" s="14">
        <v>15.92</v>
      </c>
      <c r="D78" s="16">
        <f t="shared" si="4"/>
        <v>0.72694063926940644</v>
      </c>
      <c r="E78" s="17">
        <v>113</v>
      </c>
      <c r="F78" s="34">
        <f t="shared" si="5"/>
        <v>19.380530973451325</v>
      </c>
      <c r="G78" s="35">
        <f t="shared" si="6"/>
        <v>140.88495575221239</v>
      </c>
      <c r="H78" s="36">
        <f t="shared" si="7"/>
        <v>0.72694063926940644</v>
      </c>
      <c r="I78" s="1"/>
      <c r="J78" s="1"/>
      <c r="K78" s="1"/>
    </row>
    <row r="79" spans="1:11" x14ac:dyDescent="0.35">
      <c r="A79" s="7">
        <v>176</v>
      </c>
      <c r="B79" s="14">
        <v>2.33</v>
      </c>
      <c r="C79" s="14">
        <v>15.85</v>
      </c>
      <c r="D79" s="16">
        <f t="shared" si="4"/>
        <v>0.68025751072961371</v>
      </c>
      <c r="E79" s="17">
        <v>141</v>
      </c>
      <c r="F79" s="34">
        <f t="shared" si="5"/>
        <v>16.524822695035461</v>
      </c>
      <c r="G79" s="35">
        <f t="shared" si="6"/>
        <v>112.41134751773049</v>
      </c>
      <c r="H79" s="36">
        <f t="shared" si="7"/>
        <v>0.6802575107296136</v>
      </c>
      <c r="I79" s="1"/>
      <c r="J79" s="1"/>
      <c r="K79" s="1"/>
    </row>
    <row r="80" spans="1:11" x14ac:dyDescent="0.35">
      <c r="A80" s="7">
        <v>177</v>
      </c>
      <c r="B80" s="14">
        <v>2.1</v>
      </c>
      <c r="C80" s="14">
        <v>9.83</v>
      </c>
      <c r="D80" s="16">
        <f t="shared" si="4"/>
        <v>0.46809523809523812</v>
      </c>
      <c r="E80" s="17">
        <v>112</v>
      </c>
      <c r="F80" s="34">
        <f t="shared" si="5"/>
        <v>18.75</v>
      </c>
      <c r="G80" s="35">
        <f t="shared" si="6"/>
        <v>87.767857142857153</v>
      </c>
      <c r="H80" s="36">
        <f t="shared" si="7"/>
        <v>0.46809523809523812</v>
      </c>
      <c r="I80" s="1"/>
      <c r="J80" s="1"/>
      <c r="K80" s="1"/>
    </row>
    <row r="81" spans="1:11" x14ac:dyDescent="0.35">
      <c r="A81" s="7">
        <v>178</v>
      </c>
      <c r="B81" s="14">
        <v>2.02</v>
      </c>
      <c r="C81" s="14">
        <v>4.3099999999999996</v>
      </c>
      <c r="D81" s="16">
        <f t="shared" si="4"/>
        <v>0.21336633663366333</v>
      </c>
      <c r="E81" s="17">
        <v>118</v>
      </c>
      <c r="F81" s="34">
        <f t="shared" si="5"/>
        <v>17.118644067796613</v>
      </c>
      <c r="G81" s="35">
        <f t="shared" si="6"/>
        <v>36.525423728813557</v>
      </c>
      <c r="H81" s="36">
        <f t="shared" si="7"/>
        <v>0.21336633663366333</v>
      </c>
      <c r="I81" s="1"/>
      <c r="J81" s="1"/>
      <c r="K81" s="1"/>
    </row>
    <row r="82" spans="1:11" x14ac:dyDescent="0.35">
      <c r="A82" s="7">
        <v>179</v>
      </c>
      <c r="B82" s="14">
        <v>2.08</v>
      </c>
      <c r="C82" s="14">
        <v>7.54</v>
      </c>
      <c r="D82" s="16">
        <f t="shared" si="4"/>
        <v>0.36250000000000004</v>
      </c>
      <c r="E82" s="17">
        <v>116</v>
      </c>
      <c r="F82" s="34">
        <f t="shared" si="5"/>
        <v>17.931034482758619</v>
      </c>
      <c r="G82" s="35">
        <f t="shared" si="6"/>
        <v>65</v>
      </c>
      <c r="H82" s="36">
        <f t="shared" si="7"/>
        <v>0.36250000000000004</v>
      </c>
      <c r="I82" s="1"/>
      <c r="J82" s="1"/>
      <c r="K82" s="1"/>
    </row>
    <row r="83" spans="1:11" x14ac:dyDescent="0.35">
      <c r="A83" s="7">
        <v>180</v>
      </c>
      <c r="B83" s="14">
        <v>2.2200000000000002</v>
      </c>
      <c r="C83" s="14">
        <v>17.04</v>
      </c>
      <c r="D83" s="16">
        <f t="shared" si="4"/>
        <v>0.7675675675675675</v>
      </c>
      <c r="E83" s="17">
        <v>121</v>
      </c>
      <c r="F83" s="34">
        <f t="shared" si="5"/>
        <v>18.347107438016529</v>
      </c>
      <c r="G83" s="35">
        <f t="shared" si="6"/>
        <v>140.82644628099172</v>
      </c>
      <c r="H83" s="36">
        <f t="shared" si="7"/>
        <v>0.76756756756756739</v>
      </c>
      <c r="I83" s="1"/>
      <c r="J83" s="1"/>
      <c r="K83" s="1"/>
    </row>
    <row r="84" spans="1:11" x14ac:dyDescent="0.35">
      <c r="A84" s="7">
        <v>201</v>
      </c>
      <c r="B84" s="14">
        <v>2.4700000000000002</v>
      </c>
      <c r="C84" s="14">
        <v>20.59</v>
      </c>
      <c r="D84" s="16">
        <f t="shared" si="4"/>
        <v>0.83360323886639676</v>
      </c>
      <c r="E84" s="17">
        <v>127</v>
      </c>
      <c r="F84" s="34">
        <f t="shared" si="5"/>
        <v>19.448818897637796</v>
      </c>
      <c r="G84" s="35">
        <f t="shared" si="6"/>
        <v>162.1259842519685</v>
      </c>
      <c r="H84" s="36">
        <f t="shared" si="7"/>
        <v>0.83360323886639676</v>
      </c>
      <c r="I84" s="1"/>
      <c r="J84" s="1"/>
      <c r="K84" s="1"/>
    </row>
    <row r="85" spans="1:11" x14ac:dyDescent="0.35">
      <c r="A85" s="7">
        <v>202</v>
      </c>
      <c r="B85" s="14">
        <v>2.35</v>
      </c>
      <c r="C85" s="14">
        <v>17.79</v>
      </c>
      <c r="D85" s="16">
        <f t="shared" si="4"/>
        <v>0.7570212765957447</v>
      </c>
      <c r="E85" s="17">
        <v>114</v>
      </c>
      <c r="F85" s="34">
        <f t="shared" si="5"/>
        <v>20.614035087719301</v>
      </c>
      <c r="G85" s="35">
        <f t="shared" si="6"/>
        <v>156.05263157894737</v>
      </c>
      <c r="H85" s="36">
        <f t="shared" si="7"/>
        <v>0.75702127659574459</v>
      </c>
      <c r="I85" s="1"/>
      <c r="J85" s="1"/>
      <c r="K85" s="1"/>
    </row>
    <row r="86" spans="1:11" x14ac:dyDescent="0.35">
      <c r="A86" s="7">
        <v>203</v>
      </c>
      <c r="B86" s="14">
        <v>2.27</v>
      </c>
      <c r="C86" s="14">
        <v>19.899999999999999</v>
      </c>
      <c r="D86" s="16">
        <f t="shared" si="4"/>
        <v>0.87665198237885467</v>
      </c>
      <c r="E86" s="17">
        <v>115</v>
      </c>
      <c r="F86" s="34">
        <f t="shared" si="5"/>
        <v>19.739130434782609</v>
      </c>
      <c r="G86" s="35">
        <f t="shared" si="6"/>
        <v>173.04347826086956</v>
      </c>
      <c r="H86" s="36">
        <f>(G86/(F86*1000))*100</f>
        <v>0.87665198237885467</v>
      </c>
      <c r="I86" s="1"/>
      <c r="J86" s="1"/>
      <c r="K86" s="1"/>
    </row>
    <row r="87" spans="1:11" x14ac:dyDescent="0.35">
      <c r="A87" s="7">
        <v>204</v>
      </c>
      <c r="B87" s="14">
        <v>2.37</v>
      </c>
      <c r="C87" s="14">
        <v>17.22</v>
      </c>
      <c r="D87" s="16">
        <f t="shared" si="4"/>
        <v>0.72658227848101264</v>
      </c>
      <c r="E87" s="17">
        <v>112</v>
      </c>
      <c r="F87" s="34">
        <f t="shared" si="5"/>
        <v>21.160714285714285</v>
      </c>
      <c r="G87" s="35">
        <f t="shared" si="6"/>
        <v>153.75</v>
      </c>
      <c r="H87" s="36">
        <f t="shared" ref="H87:H93" si="8">(G87/(F87*1000))*100</f>
        <v>0.72658227848101264</v>
      </c>
      <c r="I87" s="1"/>
      <c r="J87" s="1"/>
      <c r="K87" s="1"/>
    </row>
    <row r="88" spans="1:11" x14ac:dyDescent="0.35">
      <c r="A88" s="7">
        <v>205</v>
      </c>
      <c r="B88" s="14">
        <v>2.19</v>
      </c>
      <c r="C88" s="14">
        <v>16.5</v>
      </c>
      <c r="D88" s="16">
        <f t="shared" si="4"/>
        <v>0.75342465753424659</v>
      </c>
      <c r="E88" s="17">
        <v>100</v>
      </c>
      <c r="F88" s="34">
        <f t="shared" si="5"/>
        <v>21.9</v>
      </c>
      <c r="G88" s="35">
        <f t="shared" si="6"/>
        <v>165</v>
      </c>
      <c r="H88" s="36">
        <f t="shared" si="8"/>
        <v>0.75342465753424659</v>
      </c>
      <c r="I88" s="1"/>
      <c r="J88" s="1"/>
      <c r="K88" s="1"/>
    </row>
    <row r="89" spans="1:11" x14ac:dyDescent="0.35">
      <c r="A89" s="7">
        <v>206</v>
      </c>
      <c r="B89" s="14">
        <v>2.0099999999999998</v>
      </c>
      <c r="C89" s="14">
        <v>20.12</v>
      </c>
      <c r="D89" s="16">
        <f t="shared" si="4"/>
        <v>1.0009950248756221</v>
      </c>
      <c r="E89" s="17">
        <v>114</v>
      </c>
      <c r="F89" s="34">
        <f t="shared" si="5"/>
        <v>17.631578947368418</v>
      </c>
      <c r="G89" s="35">
        <f t="shared" si="6"/>
        <v>176.49122807017545</v>
      </c>
      <c r="H89" s="36">
        <f t="shared" si="8"/>
        <v>1.0009950248756223</v>
      </c>
      <c r="I89" s="1"/>
      <c r="J89" s="1"/>
      <c r="K89" s="1"/>
    </row>
    <row r="90" spans="1:11" x14ac:dyDescent="0.35">
      <c r="A90" s="7">
        <v>207</v>
      </c>
      <c r="B90" s="14">
        <v>2.35</v>
      </c>
      <c r="C90" s="14">
        <v>15.74</v>
      </c>
      <c r="D90" s="16">
        <f t="shared" si="4"/>
        <v>0.66978723404255325</v>
      </c>
      <c r="E90" s="17">
        <v>111</v>
      </c>
      <c r="F90" s="34">
        <f t="shared" si="5"/>
        <v>21.171171171171174</v>
      </c>
      <c r="G90" s="35">
        <f t="shared" si="6"/>
        <v>141.80180180180179</v>
      </c>
      <c r="H90" s="36">
        <f t="shared" si="8"/>
        <v>0.66978723404255291</v>
      </c>
      <c r="I90" s="1"/>
      <c r="J90" s="1"/>
      <c r="K90" s="1"/>
    </row>
    <row r="91" spans="1:11" x14ac:dyDescent="0.35">
      <c r="A91" s="7">
        <v>208</v>
      </c>
      <c r="B91" s="14">
        <v>2.13</v>
      </c>
      <c r="C91" s="14">
        <v>13.2</v>
      </c>
      <c r="D91" s="16">
        <f t="shared" si="4"/>
        <v>0.61971830985915488</v>
      </c>
      <c r="E91" s="17">
        <v>100</v>
      </c>
      <c r="F91" s="34">
        <f t="shared" si="5"/>
        <v>21.3</v>
      </c>
      <c r="G91" s="35">
        <f t="shared" si="6"/>
        <v>132</v>
      </c>
      <c r="H91" s="36">
        <f t="shared" si="8"/>
        <v>0.61971830985915488</v>
      </c>
      <c r="I91" s="1"/>
      <c r="J91" s="1"/>
      <c r="K91" s="1"/>
    </row>
    <row r="92" spans="1:11" x14ac:dyDescent="0.35">
      <c r="A92" s="7">
        <v>209</v>
      </c>
      <c r="B92" s="14">
        <v>1.94</v>
      </c>
      <c r="C92" s="14">
        <v>17.43</v>
      </c>
      <c r="D92" s="16">
        <f t="shared" si="4"/>
        <v>0.89845360824742271</v>
      </c>
      <c r="E92" s="17">
        <v>105</v>
      </c>
      <c r="F92" s="34">
        <f t="shared" si="5"/>
        <v>18.476190476190474</v>
      </c>
      <c r="G92" s="35">
        <f t="shared" si="6"/>
        <v>166</v>
      </c>
      <c r="H92" s="36">
        <f t="shared" si="8"/>
        <v>0.89845360824742282</v>
      </c>
      <c r="I92" s="1"/>
      <c r="J92" s="1"/>
      <c r="K92" s="1"/>
    </row>
    <row r="93" spans="1:11" x14ac:dyDescent="0.35">
      <c r="A93" s="10">
        <v>210</v>
      </c>
      <c r="B93" s="15">
        <v>2</v>
      </c>
      <c r="C93" s="15">
        <v>15.48</v>
      </c>
      <c r="D93" s="21">
        <f t="shared" si="4"/>
        <v>0.77400000000000002</v>
      </c>
      <c r="E93" s="19">
        <v>128</v>
      </c>
      <c r="F93" s="34">
        <f t="shared" si="5"/>
        <v>15.625</v>
      </c>
      <c r="G93" s="35">
        <f t="shared" si="6"/>
        <v>120.9375</v>
      </c>
      <c r="H93" s="36">
        <f t="shared" si="8"/>
        <v>0.77400000000000002</v>
      </c>
      <c r="I93" s="1"/>
      <c r="J93" s="1"/>
      <c r="K93" s="1"/>
    </row>
    <row r="95" spans="1:11" x14ac:dyDescent="0.35">
      <c r="A95" t="s">
        <v>47</v>
      </c>
    </row>
    <row r="101" spans="8:8" x14ac:dyDescent="0.35">
      <c r="H101" t="s">
        <v>22</v>
      </c>
    </row>
    <row r="102" spans="8:8" x14ac:dyDescent="0.35">
      <c r="H102" t="s">
        <v>23</v>
      </c>
    </row>
    <row r="104" spans="8:8" x14ac:dyDescent="0.35">
      <c r="H104" t="s">
        <v>24</v>
      </c>
    </row>
    <row r="105" spans="8:8" x14ac:dyDescent="0.35">
      <c r="H105" t="s">
        <v>25</v>
      </c>
    </row>
    <row r="106" spans="8:8" x14ac:dyDescent="0.35">
      <c r="H106" t="s">
        <v>26</v>
      </c>
    </row>
    <row r="107" spans="8:8" x14ac:dyDescent="0.35">
      <c r="H107" t="s">
        <v>53</v>
      </c>
    </row>
  </sheetData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dimension ref="A1:O93"/>
  <sheetViews>
    <sheetView tabSelected="1" zoomScaleNormal="100" workbookViewId="0">
      <selection activeCell="I15" sqref="I15"/>
    </sheetView>
  </sheetViews>
  <sheetFormatPr defaultRowHeight="14.5" x14ac:dyDescent="0.35"/>
  <cols>
    <col min="1" max="1" width="12.1796875" customWidth="1"/>
    <col min="2" max="2" width="12" customWidth="1"/>
    <col min="3" max="3" width="11.54296875" customWidth="1"/>
    <col min="4" max="4" width="12.7265625" customWidth="1"/>
    <col min="5" max="5" width="14.26953125" customWidth="1"/>
    <col min="6" max="6" width="11.54296875" customWidth="1"/>
    <col min="7" max="7" width="12.26953125" customWidth="1"/>
    <col min="8" max="8" width="11.7265625" customWidth="1"/>
    <col min="9" max="9" width="14.54296875" customWidth="1"/>
    <col min="10" max="10" width="13.81640625" customWidth="1"/>
    <col min="11" max="11" width="17.1796875" customWidth="1"/>
    <col min="12" max="12" width="16" customWidth="1"/>
  </cols>
  <sheetData>
    <row r="1" spans="1:15" x14ac:dyDescent="0.35">
      <c r="A1" s="4" t="s">
        <v>17</v>
      </c>
      <c r="B1" s="13" t="s">
        <v>28</v>
      </c>
      <c r="C1" s="13" t="s">
        <v>30</v>
      </c>
      <c r="D1" s="13" t="s">
        <v>29</v>
      </c>
      <c r="E1" s="13" t="s">
        <v>31</v>
      </c>
      <c r="F1" s="13" t="s">
        <v>32</v>
      </c>
      <c r="G1" s="13" t="s">
        <v>33</v>
      </c>
      <c r="H1" s="13" t="s">
        <v>49</v>
      </c>
      <c r="I1" s="13" t="s">
        <v>34</v>
      </c>
      <c r="J1" s="13" t="s">
        <v>35</v>
      </c>
      <c r="K1" s="6" t="s">
        <v>50</v>
      </c>
      <c r="L1" s="6" t="s">
        <v>43</v>
      </c>
    </row>
    <row r="2" spans="1:15" x14ac:dyDescent="0.35">
      <c r="A2" s="7">
        <v>1</v>
      </c>
      <c r="B2" s="14">
        <v>60</v>
      </c>
      <c r="C2" s="14">
        <v>211</v>
      </c>
      <c r="D2" s="16">
        <v>3.44</v>
      </c>
      <c r="E2" s="14">
        <v>19.68</v>
      </c>
      <c r="F2" s="14">
        <v>596</v>
      </c>
      <c r="G2" s="14">
        <v>3.77</v>
      </c>
      <c r="H2" s="14">
        <v>-12</v>
      </c>
      <c r="I2" s="14">
        <v>6.6</v>
      </c>
      <c r="J2" s="14">
        <v>37</v>
      </c>
      <c r="K2" s="14">
        <v>0.50890000000000002</v>
      </c>
      <c r="L2" s="17"/>
      <c r="O2" t="s">
        <v>22</v>
      </c>
    </row>
    <row r="3" spans="1:15" x14ac:dyDescent="0.35">
      <c r="A3" s="7">
        <v>2</v>
      </c>
      <c r="B3" s="14">
        <v>4</v>
      </c>
      <c r="C3" s="14">
        <v>160</v>
      </c>
      <c r="D3" s="16">
        <v>1.64</v>
      </c>
      <c r="E3" s="14">
        <v>15.7</v>
      </c>
      <c r="F3" s="14">
        <v>392</v>
      </c>
      <c r="G3" s="14">
        <v>5</v>
      </c>
      <c r="H3" s="14">
        <v>-17</v>
      </c>
      <c r="I3" s="14">
        <v>6.6</v>
      </c>
      <c r="J3" s="14">
        <v>22</v>
      </c>
      <c r="K3" s="14">
        <v>0.47089999999999999</v>
      </c>
      <c r="L3" s="17" t="s">
        <v>44</v>
      </c>
      <c r="O3" t="s">
        <v>23</v>
      </c>
    </row>
    <row r="4" spans="1:15" x14ac:dyDescent="0.35">
      <c r="A4" s="7">
        <v>3</v>
      </c>
      <c r="B4" s="14">
        <v>16</v>
      </c>
      <c r="C4" s="14">
        <v>170</v>
      </c>
      <c r="D4" s="16">
        <v>1.27</v>
      </c>
      <c r="E4" s="14">
        <v>10.09</v>
      </c>
      <c r="F4" s="14">
        <v>215</v>
      </c>
      <c r="G4" s="14">
        <v>4</v>
      </c>
      <c r="H4" s="14">
        <v>2</v>
      </c>
      <c r="I4" s="14">
        <v>4.5999999999999996</v>
      </c>
      <c r="J4" s="14">
        <v>19</v>
      </c>
      <c r="K4" s="14">
        <v>0.73870000000000002</v>
      </c>
      <c r="L4" s="17"/>
    </row>
    <row r="5" spans="1:15" x14ac:dyDescent="0.35">
      <c r="A5" s="7">
        <v>4</v>
      </c>
      <c r="B5" s="14">
        <v>40</v>
      </c>
      <c r="C5" s="14">
        <v>208</v>
      </c>
      <c r="D5" s="16">
        <v>0.91</v>
      </c>
      <c r="E5" s="14">
        <v>14.37</v>
      </c>
      <c r="F5" s="14">
        <v>424</v>
      </c>
      <c r="G5" s="14">
        <v>2.73</v>
      </c>
      <c r="H5" s="14">
        <v>-12</v>
      </c>
      <c r="I5" s="14">
        <v>5.9</v>
      </c>
      <c r="J5" s="14">
        <v>30</v>
      </c>
      <c r="K5" s="14">
        <v>0.68940000000000001</v>
      </c>
      <c r="L5" s="17"/>
      <c r="O5" t="s">
        <v>36</v>
      </c>
    </row>
    <row r="6" spans="1:15" x14ac:dyDescent="0.35">
      <c r="A6" s="7">
        <v>5</v>
      </c>
      <c r="B6" s="14">
        <v>17</v>
      </c>
      <c r="C6" s="14">
        <v>90</v>
      </c>
      <c r="D6" s="16">
        <v>1.46</v>
      </c>
      <c r="E6" s="14">
        <v>18.059999999999999</v>
      </c>
      <c r="F6" s="14">
        <v>331</v>
      </c>
      <c r="G6" s="14">
        <v>5.55</v>
      </c>
      <c r="H6" s="14">
        <v>-2</v>
      </c>
      <c r="I6" s="14">
        <v>5.5</v>
      </c>
      <c r="J6" s="14">
        <v>23</v>
      </c>
      <c r="K6" s="14">
        <v>0.72050000000000003</v>
      </c>
      <c r="L6" s="17"/>
      <c r="O6" t="s">
        <v>37</v>
      </c>
    </row>
    <row r="7" spans="1:15" x14ac:dyDescent="0.35">
      <c r="A7" s="7">
        <v>6</v>
      </c>
      <c r="B7" s="14">
        <v>13</v>
      </c>
      <c r="C7" s="14">
        <v>164</v>
      </c>
      <c r="D7" s="16">
        <v>0.76</v>
      </c>
      <c r="E7" s="14">
        <v>13.49</v>
      </c>
      <c r="F7" s="14">
        <v>451</v>
      </c>
      <c r="G7" s="14">
        <v>3.38</v>
      </c>
      <c r="H7" s="14">
        <v>5</v>
      </c>
      <c r="I7" s="14">
        <v>5.6</v>
      </c>
      <c r="J7" s="14">
        <v>35</v>
      </c>
      <c r="K7" s="14">
        <v>0.623</v>
      </c>
      <c r="L7" s="17"/>
      <c r="O7" t="s">
        <v>55</v>
      </c>
    </row>
    <row r="8" spans="1:15" x14ac:dyDescent="0.35">
      <c r="A8" s="7">
        <v>7</v>
      </c>
      <c r="B8" s="14">
        <v>333</v>
      </c>
      <c r="C8" s="14">
        <v>180</v>
      </c>
      <c r="D8" s="16">
        <v>4.0199999999999996</v>
      </c>
      <c r="E8" s="14">
        <v>30.55</v>
      </c>
      <c r="F8" s="14">
        <v>617</v>
      </c>
      <c r="G8" s="14">
        <v>3.67</v>
      </c>
      <c r="H8" s="14">
        <v>-21</v>
      </c>
      <c r="I8" s="14">
        <v>3.6</v>
      </c>
      <c r="J8" s="14">
        <v>30</v>
      </c>
      <c r="K8" s="14">
        <v>0.53129999999999999</v>
      </c>
      <c r="L8" s="17"/>
      <c r="O8" t="s">
        <v>54</v>
      </c>
    </row>
    <row r="9" spans="1:15" x14ac:dyDescent="0.35">
      <c r="A9" s="7">
        <v>8</v>
      </c>
      <c r="B9" s="14">
        <v>4</v>
      </c>
      <c r="C9" s="14">
        <v>337</v>
      </c>
      <c r="D9" s="16">
        <v>0.91</v>
      </c>
      <c r="E9" s="14">
        <v>11.77</v>
      </c>
      <c r="F9" s="14">
        <v>291</v>
      </c>
      <c r="G9" s="14">
        <v>4.6100000000000003</v>
      </c>
      <c r="H9" s="14">
        <v>6</v>
      </c>
      <c r="I9" s="14">
        <v>5.7</v>
      </c>
      <c r="J9" s="14">
        <v>22</v>
      </c>
      <c r="K9" s="14">
        <v>0.29470000000000002</v>
      </c>
      <c r="L9" s="17"/>
      <c r="O9" t="s">
        <v>38</v>
      </c>
    </row>
    <row r="10" spans="1:15" x14ac:dyDescent="0.35">
      <c r="A10" s="7">
        <v>9</v>
      </c>
      <c r="B10" s="14">
        <v>11</v>
      </c>
      <c r="C10" s="14">
        <v>190</v>
      </c>
      <c r="D10" s="16">
        <v>0.81</v>
      </c>
      <c r="E10" s="14">
        <v>14.3</v>
      </c>
      <c r="F10" s="14">
        <v>452</v>
      </c>
      <c r="G10" s="14">
        <v>3.63</v>
      </c>
      <c r="H10" s="14">
        <v>-1</v>
      </c>
      <c r="I10" s="14">
        <v>6.3</v>
      </c>
      <c r="J10" s="14">
        <v>35</v>
      </c>
      <c r="K10" s="14">
        <v>0.34620000000000001</v>
      </c>
      <c r="L10" s="17"/>
      <c r="O10" t="s">
        <v>39</v>
      </c>
    </row>
    <row r="11" spans="1:15" x14ac:dyDescent="0.35">
      <c r="A11" s="7">
        <v>10</v>
      </c>
      <c r="B11" s="14">
        <v>28</v>
      </c>
      <c r="C11" s="14">
        <v>285</v>
      </c>
      <c r="D11" s="16">
        <v>2.15</v>
      </c>
      <c r="E11" s="14">
        <v>20.82</v>
      </c>
      <c r="F11" s="14">
        <v>579</v>
      </c>
      <c r="G11" s="14">
        <v>5.05</v>
      </c>
      <c r="H11" s="14">
        <v>-2</v>
      </c>
      <c r="I11" s="14">
        <v>10.5</v>
      </c>
      <c r="J11" s="14">
        <v>42</v>
      </c>
      <c r="K11" s="14">
        <v>0.20230000000000001</v>
      </c>
      <c r="L11" s="17" t="s">
        <v>44</v>
      </c>
      <c r="O11" t="s">
        <v>40</v>
      </c>
    </row>
    <row r="12" spans="1:15" x14ac:dyDescent="0.35">
      <c r="A12" s="7">
        <v>11</v>
      </c>
      <c r="B12" s="14">
        <v>5</v>
      </c>
      <c r="C12" s="14">
        <v>288</v>
      </c>
      <c r="D12" s="16">
        <v>1.71</v>
      </c>
      <c r="E12" s="14">
        <v>22.57</v>
      </c>
      <c r="F12" s="14">
        <v>585</v>
      </c>
      <c r="G12" s="14">
        <v>6.48</v>
      </c>
      <c r="H12" s="14">
        <v>-13</v>
      </c>
      <c r="I12" s="14">
        <v>10.3</v>
      </c>
      <c r="J12" s="14">
        <v>53</v>
      </c>
      <c r="K12" s="14">
        <v>1.5951</v>
      </c>
      <c r="L12" s="17" t="s">
        <v>44</v>
      </c>
      <c r="O12" t="s">
        <v>41</v>
      </c>
    </row>
    <row r="13" spans="1:15" x14ac:dyDescent="0.35">
      <c r="A13" s="7">
        <v>12</v>
      </c>
      <c r="B13" s="14">
        <v>366</v>
      </c>
      <c r="C13" s="14">
        <v>172</v>
      </c>
      <c r="D13" s="16">
        <v>3.96</v>
      </c>
      <c r="E13" s="14">
        <v>27.99</v>
      </c>
      <c r="F13" s="14">
        <v>599</v>
      </c>
      <c r="G13" s="14">
        <v>4.92</v>
      </c>
      <c r="H13" s="14">
        <v>-2</v>
      </c>
      <c r="I13" s="14">
        <v>8.5</v>
      </c>
      <c r="J13" s="14">
        <v>19</v>
      </c>
      <c r="K13" s="14">
        <v>1.1753</v>
      </c>
      <c r="L13" s="17"/>
      <c r="O13" t="s">
        <v>42</v>
      </c>
    </row>
    <row r="14" spans="1:15" x14ac:dyDescent="0.35">
      <c r="A14" s="7">
        <v>13</v>
      </c>
      <c r="B14" s="14">
        <v>12</v>
      </c>
      <c r="C14" s="14">
        <v>198</v>
      </c>
      <c r="D14" s="16">
        <v>1.68</v>
      </c>
      <c r="E14" s="14">
        <v>18</v>
      </c>
      <c r="F14" s="14">
        <v>444</v>
      </c>
      <c r="G14" s="14">
        <v>5.1100000000000003</v>
      </c>
      <c r="H14" s="14">
        <v>-10</v>
      </c>
      <c r="I14" s="14">
        <v>3.4</v>
      </c>
      <c r="J14" s="14">
        <v>31</v>
      </c>
      <c r="K14" s="14">
        <v>0.51129999999999998</v>
      </c>
      <c r="L14" s="17"/>
    </row>
    <row r="15" spans="1:15" x14ac:dyDescent="0.35">
      <c r="A15" s="7">
        <v>14</v>
      </c>
      <c r="B15" s="14">
        <v>31</v>
      </c>
      <c r="C15" s="14">
        <v>256</v>
      </c>
      <c r="D15" s="16">
        <v>1.39</v>
      </c>
      <c r="E15" s="14">
        <v>14.82</v>
      </c>
      <c r="F15" s="14">
        <v>346</v>
      </c>
      <c r="G15" s="14">
        <v>3.67</v>
      </c>
      <c r="H15" s="14">
        <v>5</v>
      </c>
      <c r="I15" s="14">
        <v>5</v>
      </c>
      <c r="J15" s="14">
        <v>22</v>
      </c>
      <c r="K15" s="14">
        <v>0.41849999999999998</v>
      </c>
      <c r="L15" s="17"/>
    </row>
    <row r="16" spans="1:15" x14ac:dyDescent="0.35">
      <c r="A16" s="7">
        <v>15</v>
      </c>
      <c r="B16" s="14">
        <v>22</v>
      </c>
      <c r="C16" s="14">
        <v>281</v>
      </c>
      <c r="D16" s="16">
        <v>1.28</v>
      </c>
      <c r="E16" s="14">
        <v>16.84</v>
      </c>
      <c r="F16" s="14">
        <v>528</v>
      </c>
      <c r="G16" s="14">
        <v>2.81</v>
      </c>
      <c r="H16" s="14">
        <v>5</v>
      </c>
      <c r="I16" s="14">
        <v>5.59</v>
      </c>
      <c r="J16" s="14">
        <v>35</v>
      </c>
      <c r="K16" s="14">
        <v>0.38829999999999998</v>
      </c>
      <c r="L16" s="17"/>
    </row>
    <row r="17" spans="1:12" x14ac:dyDescent="0.35">
      <c r="A17" s="7">
        <v>16</v>
      </c>
      <c r="B17" s="14">
        <v>4</v>
      </c>
      <c r="C17" s="14">
        <v>229</v>
      </c>
      <c r="D17" s="16">
        <v>1.48</v>
      </c>
      <c r="E17" s="14">
        <v>8.36</v>
      </c>
      <c r="F17" s="14">
        <v>337</v>
      </c>
      <c r="G17" s="14">
        <v>1.75</v>
      </c>
      <c r="H17" s="14">
        <v>29</v>
      </c>
      <c r="I17" s="14">
        <v>6.3</v>
      </c>
      <c r="J17" s="14">
        <v>20</v>
      </c>
      <c r="K17" s="14">
        <v>1.1819999999999999</v>
      </c>
      <c r="L17" s="17"/>
    </row>
    <row r="18" spans="1:12" x14ac:dyDescent="0.35">
      <c r="A18" s="7">
        <v>17</v>
      </c>
      <c r="B18" s="14">
        <v>22</v>
      </c>
      <c r="C18" s="14">
        <v>262</v>
      </c>
      <c r="D18" s="16">
        <v>1.1100000000000001</v>
      </c>
      <c r="E18" s="14">
        <v>12.23</v>
      </c>
      <c r="F18" s="14">
        <v>184</v>
      </c>
      <c r="G18" s="14">
        <v>3.1</v>
      </c>
      <c r="H18" s="14">
        <v>20</v>
      </c>
      <c r="I18" s="14">
        <v>3.7</v>
      </c>
      <c r="J18" s="14">
        <v>13</v>
      </c>
      <c r="K18" s="14">
        <v>0.1585</v>
      </c>
      <c r="L18" s="17"/>
    </row>
    <row r="19" spans="1:12" x14ac:dyDescent="0.35">
      <c r="A19" s="7">
        <v>18</v>
      </c>
      <c r="B19" s="14">
        <v>14</v>
      </c>
      <c r="C19" s="14">
        <v>146</v>
      </c>
      <c r="D19" s="16">
        <v>2.2999999999999998</v>
      </c>
      <c r="E19" s="14">
        <v>10</v>
      </c>
      <c r="F19" s="14">
        <v>491</v>
      </c>
      <c r="G19" s="14">
        <v>2.1800000000000002</v>
      </c>
      <c r="H19" s="14">
        <v>-13</v>
      </c>
      <c r="I19" s="14">
        <v>8.6999999999999993</v>
      </c>
      <c r="J19" s="14">
        <v>46</v>
      </c>
      <c r="K19" s="14">
        <v>0.28999999999999998</v>
      </c>
      <c r="L19" s="17"/>
    </row>
    <row r="20" spans="1:12" x14ac:dyDescent="0.35">
      <c r="A20" s="7">
        <v>19</v>
      </c>
      <c r="B20" s="14">
        <v>33</v>
      </c>
      <c r="C20" s="14">
        <v>211</v>
      </c>
      <c r="D20" s="16">
        <v>0.94</v>
      </c>
      <c r="E20" s="14">
        <v>17.47</v>
      </c>
      <c r="F20" s="14">
        <v>518</v>
      </c>
      <c r="G20" s="14">
        <v>3.07</v>
      </c>
      <c r="H20" s="14">
        <v>2</v>
      </c>
      <c r="I20" s="14">
        <v>7.2</v>
      </c>
      <c r="J20" s="14">
        <v>35</v>
      </c>
      <c r="K20" s="14">
        <v>0.32879999999999998</v>
      </c>
      <c r="L20" s="17"/>
    </row>
    <row r="21" spans="1:12" x14ac:dyDescent="0.35">
      <c r="A21" s="7">
        <v>20</v>
      </c>
      <c r="B21" s="14">
        <v>20</v>
      </c>
      <c r="C21" s="14">
        <v>178</v>
      </c>
      <c r="D21" s="16">
        <v>2.5099999999999998</v>
      </c>
      <c r="E21" s="14">
        <v>13.61</v>
      </c>
      <c r="F21" s="14">
        <v>433</v>
      </c>
      <c r="G21" s="14">
        <v>3.6</v>
      </c>
      <c r="H21" s="14">
        <v>-9</v>
      </c>
      <c r="I21" s="14">
        <v>5.9</v>
      </c>
      <c r="J21" s="14">
        <v>34</v>
      </c>
      <c r="K21" s="14">
        <v>7.9299999999999995E-2</v>
      </c>
      <c r="L21" s="17"/>
    </row>
    <row r="22" spans="1:12" x14ac:dyDescent="0.35">
      <c r="A22" s="7">
        <v>21</v>
      </c>
      <c r="B22" s="14">
        <v>9</v>
      </c>
      <c r="C22" s="14">
        <v>196</v>
      </c>
      <c r="D22" s="16">
        <v>1.82</v>
      </c>
      <c r="E22" s="14">
        <v>14.47</v>
      </c>
      <c r="F22" s="14">
        <v>462</v>
      </c>
      <c r="G22" s="14">
        <v>2.82</v>
      </c>
      <c r="H22" s="14">
        <v>-7</v>
      </c>
      <c r="I22" s="14">
        <v>5.2</v>
      </c>
      <c r="J22" s="14">
        <v>44</v>
      </c>
      <c r="K22" s="14">
        <v>5.3800000000000001E-2</v>
      </c>
      <c r="L22" s="17"/>
    </row>
    <row r="23" spans="1:12" x14ac:dyDescent="0.35">
      <c r="A23" s="7">
        <v>22</v>
      </c>
      <c r="B23" s="14">
        <v>21</v>
      </c>
      <c r="C23" s="14">
        <v>210</v>
      </c>
      <c r="D23" s="16">
        <v>1.75</v>
      </c>
      <c r="E23" s="14">
        <v>15.21</v>
      </c>
      <c r="F23" s="14">
        <v>409</v>
      </c>
      <c r="G23" s="14">
        <v>3.08</v>
      </c>
      <c r="H23" s="14">
        <v>14</v>
      </c>
      <c r="I23" s="14">
        <v>4.9000000000000004</v>
      </c>
      <c r="J23" s="14">
        <v>29</v>
      </c>
      <c r="K23" s="14">
        <v>8.2500000000000004E-2</v>
      </c>
      <c r="L23" s="17"/>
    </row>
    <row r="24" spans="1:12" x14ac:dyDescent="0.35">
      <c r="A24" s="7">
        <v>23</v>
      </c>
      <c r="B24" s="14">
        <v>4</v>
      </c>
      <c r="C24" s="14">
        <v>271</v>
      </c>
      <c r="D24" s="16">
        <v>1.8</v>
      </c>
      <c r="E24" s="14">
        <v>28.04</v>
      </c>
      <c r="F24" s="14">
        <v>544</v>
      </c>
      <c r="G24" s="14">
        <v>5.69</v>
      </c>
      <c r="H24" s="14">
        <v>-10</v>
      </c>
      <c r="I24" s="14">
        <v>8.5</v>
      </c>
      <c r="J24" s="14">
        <v>63</v>
      </c>
      <c r="K24" s="14">
        <v>4.9799999999999997E-2</v>
      </c>
      <c r="L24" s="17"/>
    </row>
    <row r="25" spans="1:12" x14ac:dyDescent="0.35">
      <c r="A25" s="7">
        <v>24</v>
      </c>
      <c r="B25" s="14">
        <v>26</v>
      </c>
      <c r="C25" s="14">
        <v>278</v>
      </c>
      <c r="D25" s="16">
        <v>1.56</v>
      </c>
      <c r="E25" s="14">
        <v>14.95</v>
      </c>
      <c r="F25" s="14">
        <v>237</v>
      </c>
      <c r="G25" s="14">
        <v>2.64</v>
      </c>
      <c r="H25" s="14">
        <v>15</v>
      </c>
      <c r="I25" s="14">
        <v>4.9000000000000004</v>
      </c>
      <c r="J25" s="14">
        <v>18</v>
      </c>
      <c r="K25" s="14">
        <v>3.1399999999999997E-2</v>
      </c>
      <c r="L25" s="17"/>
    </row>
    <row r="26" spans="1:12" x14ac:dyDescent="0.35">
      <c r="A26" s="7">
        <v>25</v>
      </c>
      <c r="B26" s="14">
        <v>77</v>
      </c>
      <c r="C26" s="14">
        <v>145</v>
      </c>
      <c r="D26" s="16">
        <v>1.89</v>
      </c>
      <c r="E26" s="14">
        <v>23.27</v>
      </c>
      <c r="F26" s="14">
        <v>559</v>
      </c>
      <c r="G26" s="14">
        <v>3.74</v>
      </c>
      <c r="H26" s="14">
        <v>-6</v>
      </c>
      <c r="I26" s="14">
        <v>8.9</v>
      </c>
      <c r="J26" s="14">
        <v>78</v>
      </c>
      <c r="K26" s="14" t="s">
        <v>48</v>
      </c>
      <c r="L26" s="17"/>
    </row>
    <row r="27" spans="1:12" x14ac:dyDescent="0.35">
      <c r="A27" s="7">
        <v>26</v>
      </c>
      <c r="B27" s="14">
        <v>19</v>
      </c>
      <c r="C27" s="14">
        <v>207</v>
      </c>
      <c r="D27" s="16">
        <v>1.67</v>
      </c>
      <c r="E27" s="14">
        <v>13.38</v>
      </c>
      <c r="F27" s="14">
        <v>329</v>
      </c>
      <c r="G27" s="14">
        <v>2.57</v>
      </c>
      <c r="H27" s="14">
        <v>-5</v>
      </c>
      <c r="I27" s="14">
        <v>5.7</v>
      </c>
      <c r="J27" s="14">
        <v>25</v>
      </c>
      <c r="K27" s="14">
        <v>0.75980000000000003</v>
      </c>
      <c r="L27" s="17"/>
    </row>
    <row r="28" spans="1:12" x14ac:dyDescent="0.35">
      <c r="A28" s="7">
        <v>27</v>
      </c>
      <c r="B28" s="14">
        <v>9</v>
      </c>
      <c r="C28" s="14">
        <v>308</v>
      </c>
      <c r="D28" s="16">
        <v>1.1599999999999999</v>
      </c>
      <c r="E28" s="14">
        <v>15.05</v>
      </c>
      <c r="F28" s="14">
        <v>316</v>
      </c>
      <c r="G28" s="14">
        <v>2.17</v>
      </c>
      <c r="H28" s="14">
        <v>-10</v>
      </c>
      <c r="I28" s="14">
        <v>4.3</v>
      </c>
      <c r="J28" s="14">
        <v>23</v>
      </c>
      <c r="K28" s="14">
        <v>0.34439999999999998</v>
      </c>
      <c r="L28" s="17"/>
    </row>
    <row r="29" spans="1:12" x14ac:dyDescent="0.35">
      <c r="A29" s="7">
        <v>28</v>
      </c>
      <c r="B29" s="14">
        <v>104</v>
      </c>
      <c r="C29" s="14">
        <v>205</v>
      </c>
      <c r="D29" s="16">
        <v>1.55</v>
      </c>
      <c r="E29" s="14">
        <v>28.86</v>
      </c>
      <c r="F29" s="14">
        <v>562</v>
      </c>
      <c r="G29" s="14">
        <v>4.62</v>
      </c>
      <c r="H29" s="14">
        <v>-12</v>
      </c>
      <c r="I29" s="14">
        <v>9.6</v>
      </c>
      <c r="J29" s="14">
        <v>137</v>
      </c>
      <c r="K29" s="14">
        <v>0.35849999999999999</v>
      </c>
      <c r="L29" s="17" t="s">
        <v>45</v>
      </c>
    </row>
    <row r="30" spans="1:12" x14ac:dyDescent="0.35">
      <c r="A30" s="7">
        <v>29</v>
      </c>
      <c r="B30" s="14">
        <v>45</v>
      </c>
      <c r="C30" s="14">
        <v>306</v>
      </c>
      <c r="D30" s="16">
        <v>0.74</v>
      </c>
      <c r="E30" s="14">
        <v>14.12</v>
      </c>
      <c r="F30" s="14">
        <v>395</v>
      </c>
      <c r="G30" s="14">
        <v>3.47</v>
      </c>
      <c r="H30" s="14">
        <v>8</v>
      </c>
      <c r="I30" s="14">
        <v>6.2</v>
      </c>
      <c r="J30" s="14">
        <v>25</v>
      </c>
      <c r="K30" s="14">
        <v>1.2862</v>
      </c>
      <c r="L30" s="17"/>
    </row>
    <row r="31" spans="1:12" x14ac:dyDescent="0.35">
      <c r="A31" s="7">
        <v>30</v>
      </c>
      <c r="B31" s="14">
        <v>4</v>
      </c>
      <c r="C31" s="14">
        <v>236</v>
      </c>
      <c r="D31" s="16">
        <v>1.26</v>
      </c>
      <c r="E31" s="14">
        <v>13.81</v>
      </c>
      <c r="F31" s="14">
        <v>312</v>
      </c>
      <c r="G31" s="14">
        <v>2.76</v>
      </c>
      <c r="H31" s="14">
        <v>1</v>
      </c>
      <c r="I31" s="14">
        <v>4.9000000000000004</v>
      </c>
      <c r="J31" s="14">
        <v>29</v>
      </c>
      <c r="K31" s="14">
        <v>0.45250000000000001</v>
      </c>
      <c r="L31" s="17"/>
    </row>
    <row r="32" spans="1:12" x14ac:dyDescent="0.35">
      <c r="A32" s="7">
        <v>31</v>
      </c>
      <c r="B32" s="14">
        <v>94</v>
      </c>
      <c r="C32" s="14">
        <v>196</v>
      </c>
      <c r="D32" s="16">
        <v>0.92</v>
      </c>
      <c r="E32" s="14">
        <v>18.52</v>
      </c>
      <c r="F32" s="14">
        <v>587</v>
      </c>
      <c r="G32" s="14">
        <v>3.66</v>
      </c>
      <c r="H32" s="14">
        <v>-19</v>
      </c>
      <c r="I32" s="14">
        <v>7.4</v>
      </c>
      <c r="J32" s="14">
        <v>47</v>
      </c>
      <c r="K32" s="14">
        <v>0.2974</v>
      </c>
      <c r="L32" s="17"/>
    </row>
    <row r="33" spans="1:12" x14ac:dyDescent="0.35">
      <c r="A33" s="7">
        <v>32</v>
      </c>
      <c r="B33" s="14">
        <v>53</v>
      </c>
      <c r="C33" s="14">
        <v>305</v>
      </c>
      <c r="D33" s="16">
        <v>1.1299999999999999</v>
      </c>
      <c r="E33" s="14">
        <v>12.7</v>
      </c>
      <c r="F33" s="14">
        <v>224</v>
      </c>
      <c r="G33" s="14">
        <v>2.13</v>
      </c>
      <c r="H33" s="14">
        <v>2</v>
      </c>
      <c r="I33" s="14">
        <v>2.8</v>
      </c>
      <c r="J33" s="14">
        <v>16</v>
      </c>
      <c r="K33" s="14">
        <v>6.83E-2</v>
      </c>
      <c r="L33" s="17"/>
    </row>
    <row r="34" spans="1:12" x14ac:dyDescent="0.35">
      <c r="A34" s="7">
        <v>33</v>
      </c>
      <c r="B34" s="14">
        <v>20</v>
      </c>
      <c r="C34" s="14">
        <v>194</v>
      </c>
      <c r="D34" s="16">
        <v>1.1000000000000001</v>
      </c>
      <c r="E34" s="14">
        <v>11.65</v>
      </c>
      <c r="F34" s="14">
        <v>223</v>
      </c>
      <c r="G34" s="14">
        <v>1.71</v>
      </c>
      <c r="H34" s="14">
        <v>14</v>
      </c>
      <c r="I34" s="14">
        <v>2.7</v>
      </c>
      <c r="J34" s="14">
        <v>15</v>
      </c>
      <c r="K34" s="14">
        <v>1.2190000000000001</v>
      </c>
      <c r="L34" s="17"/>
    </row>
    <row r="35" spans="1:12" x14ac:dyDescent="0.35">
      <c r="A35" s="7">
        <v>34</v>
      </c>
      <c r="B35" s="14">
        <v>39</v>
      </c>
      <c r="C35" s="14">
        <v>280</v>
      </c>
      <c r="D35" s="16">
        <v>1.72</v>
      </c>
      <c r="E35" s="14">
        <v>16.510000000000002</v>
      </c>
      <c r="F35" s="14">
        <v>490</v>
      </c>
      <c r="G35" s="14">
        <v>3.18</v>
      </c>
      <c r="H35" s="14">
        <v>12</v>
      </c>
      <c r="I35" s="14">
        <v>4.7</v>
      </c>
      <c r="J35" s="14">
        <v>42</v>
      </c>
      <c r="K35" s="14">
        <v>0.79179999999999995</v>
      </c>
      <c r="L35" s="17"/>
    </row>
    <row r="36" spans="1:12" x14ac:dyDescent="0.35">
      <c r="A36" s="7">
        <v>35</v>
      </c>
      <c r="B36" s="14">
        <v>13</v>
      </c>
      <c r="C36" s="14">
        <v>258</v>
      </c>
      <c r="D36" s="16">
        <v>1.77</v>
      </c>
      <c r="E36" s="14">
        <v>10.9</v>
      </c>
      <c r="F36" s="14">
        <v>197</v>
      </c>
      <c r="G36" s="14">
        <v>2.63</v>
      </c>
      <c r="H36" s="14">
        <v>-20</v>
      </c>
      <c r="I36" s="14">
        <v>4.2</v>
      </c>
      <c r="J36" s="14">
        <v>23</v>
      </c>
      <c r="K36" s="14">
        <v>0.87150000000000005</v>
      </c>
      <c r="L36" s="17" t="s">
        <v>44</v>
      </c>
    </row>
    <row r="37" spans="1:12" x14ac:dyDescent="0.35">
      <c r="A37" s="7">
        <v>36</v>
      </c>
      <c r="B37" s="14">
        <v>27</v>
      </c>
      <c r="C37" s="14">
        <v>226</v>
      </c>
      <c r="D37" s="16">
        <v>1.44</v>
      </c>
      <c r="E37" s="14">
        <v>18.190000000000001</v>
      </c>
      <c r="F37" s="14">
        <v>580</v>
      </c>
      <c r="G37" s="14">
        <v>3.37</v>
      </c>
      <c r="H37" s="14">
        <v>4</v>
      </c>
      <c r="I37" s="14">
        <v>12.3</v>
      </c>
      <c r="J37" s="14">
        <v>60</v>
      </c>
      <c r="K37" s="14">
        <v>4.8800000000000003E-2</v>
      </c>
      <c r="L37" s="17"/>
    </row>
    <row r="38" spans="1:12" x14ac:dyDescent="0.35">
      <c r="A38" s="7">
        <v>37</v>
      </c>
      <c r="B38" s="14">
        <v>38</v>
      </c>
      <c r="C38" s="14">
        <v>140</v>
      </c>
      <c r="D38" s="16">
        <v>1.36</v>
      </c>
      <c r="E38" s="14">
        <v>23.37</v>
      </c>
      <c r="F38" s="14">
        <v>587</v>
      </c>
      <c r="G38" s="14">
        <v>3.07</v>
      </c>
      <c r="H38" s="14">
        <v>-9</v>
      </c>
      <c r="I38" s="14">
        <v>10.3</v>
      </c>
      <c r="J38" s="14">
        <v>48</v>
      </c>
      <c r="K38" s="14">
        <v>1.0530999999999999</v>
      </c>
      <c r="L38" s="17"/>
    </row>
    <row r="39" spans="1:12" x14ac:dyDescent="0.35">
      <c r="A39" s="7">
        <v>41</v>
      </c>
      <c r="B39" s="14">
        <v>32</v>
      </c>
      <c r="C39" s="14">
        <v>305</v>
      </c>
      <c r="D39" s="16">
        <v>1</v>
      </c>
      <c r="E39" s="14">
        <v>12.59</v>
      </c>
      <c r="F39" s="14">
        <v>360</v>
      </c>
      <c r="G39" s="14">
        <v>2.98</v>
      </c>
      <c r="H39" s="14">
        <v>6</v>
      </c>
      <c r="I39" s="14">
        <v>5</v>
      </c>
      <c r="J39" s="14">
        <v>33</v>
      </c>
      <c r="K39" s="14">
        <v>0.33589999999999998</v>
      </c>
      <c r="L39" s="17"/>
    </row>
    <row r="40" spans="1:12" x14ac:dyDescent="0.35">
      <c r="A40" s="7">
        <v>42</v>
      </c>
      <c r="B40" s="14">
        <v>10</v>
      </c>
      <c r="C40" s="14">
        <v>222</v>
      </c>
      <c r="D40" s="16">
        <v>1.28</v>
      </c>
      <c r="E40" s="14">
        <v>13.06</v>
      </c>
      <c r="F40" s="18">
        <v>356</v>
      </c>
      <c r="G40" s="14">
        <v>2.54</v>
      </c>
      <c r="H40" s="14">
        <v>-3</v>
      </c>
      <c r="I40" s="14">
        <v>2.5</v>
      </c>
      <c r="J40" s="14">
        <v>31</v>
      </c>
      <c r="K40" s="14">
        <v>0.50290000000000001</v>
      </c>
      <c r="L40" s="17"/>
    </row>
    <row r="41" spans="1:12" x14ac:dyDescent="0.35">
      <c r="A41" s="7">
        <v>43</v>
      </c>
      <c r="B41" s="14">
        <v>26</v>
      </c>
      <c r="C41" s="14">
        <v>131</v>
      </c>
      <c r="D41" s="16">
        <v>1.3</v>
      </c>
      <c r="E41" s="14">
        <v>14.16</v>
      </c>
      <c r="F41" s="14">
        <v>435</v>
      </c>
      <c r="G41" s="14">
        <v>3.09</v>
      </c>
      <c r="H41" s="14">
        <v>2</v>
      </c>
      <c r="I41" s="14">
        <v>5.3</v>
      </c>
      <c r="J41" s="14">
        <v>32</v>
      </c>
      <c r="K41" s="14">
        <v>0.88439999999999996</v>
      </c>
      <c r="L41" s="17"/>
    </row>
    <row r="42" spans="1:12" x14ac:dyDescent="0.35">
      <c r="A42" s="7">
        <v>44</v>
      </c>
      <c r="B42" s="14">
        <v>36</v>
      </c>
      <c r="C42" s="14">
        <v>230</v>
      </c>
      <c r="D42" s="16">
        <v>1.31</v>
      </c>
      <c r="E42" s="14">
        <v>12.63</v>
      </c>
      <c r="F42" s="14">
        <v>216</v>
      </c>
      <c r="G42" s="14">
        <v>2.4300000000000002</v>
      </c>
      <c r="H42" s="14">
        <v>7</v>
      </c>
      <c r="I42" s="14">
        <v>2.4</v>
      </c>
      <c r="J42" s="14">
        <v>17</v>
      </c>
      <c r="K42" s="14">
        <v>0.95609999999999995</v>
      </c>
      <c r="L42" s="17"/>
    </row>
    <row r="43" spans="1:12" x14ac:dyDescent="0.35">
      <c r="A43" s="7">
        <v>45</v>
      </c>
      <c r="B43" s="14">
        <v>18</v>
      </c>
      <c r="C43" s="14">
        <v>177</v>
      </c>
      <c r="D43" s="16">
        <v>1.72</v>
      </c>
      <c r="E43" s="14">
        <v>15.97</v>
      </c>
      <c r="F43" s="14">
        <v>538</v>
      </c>
      <c r="G43" s="14">
        <v>4.78</v>
      </c>
      <c r="H43" s="14">
        <v>3</v>
      </c>
      <c r="I43" s="14">
        <v>8.6999999999999993</v>
      </c>
      <c r="J43" s="14">
        <v>48</v>
      </c>
      <c r="K43" s="14">
        <v>0.29409999999999997</v>
      </c>
      <c r="L43" s="17"/>
    </row>
    <row r="44" spans="1:12" x14ac:dyDescent="0.35">
      <c r="A44" s="7">
        <v>46</v>
      </c>
      <c r="B44" s="14">
        <v>10</v>
      </c>
      <c r="C44" s="14">
        <v>191</v>
      </c>
      <c r="D44" s="16">
        <v>1.66</v>
      </c>
      <c r="E44" s="14">
        <v>14.29</v>
      </c>
      <c r="F44" s="14">
        <v>419</v>
      </c>
      <c r="G44" s="14">
        <v>3.36</v>
      </c>
      <c r="H44" s="14">
        <v>-4</v>
      </c>
      <c r="I44" s="14">
        <v>6.5</v>
      </c>
      <c r="J44" s="14">
        <v>24</v>
      </c>
      <c r="K44" s="14">
        <v>2.0346000000000002</v>
      </c>
      <c r="L44" s="17"/>
    </row>
    <row r="45" spans="1:12" x14ac:dyDescent="0.35">
      <c r="A45" s="7">
        <v>47</v>
      </c>
      <c r="B45" s="14">
        <v>147</v>
      </c>
      <c r="C45" s="14">
        <v>251</v>
      </c>
      <c r="D45" s="16">
        <v>2.16</v>
      </c>
      <c r="E45" s="14">
        <v>27.04</v>
      </c>
      <c r="F45" s="14">
        <v>567</v>
      </c>
      <c r="G45" s="14">
        <v>4.5199999999999996</v>
      </c>
      <c r="H45" s="14">
        <v>-2</v>
      </c>
      <c r="I45" s="14">
        <v>10.199999999999999</v>
      </c>
      <c r="J45" s="14">
        <v>85</v>
      </c>
      <c r="K45" s="14">
        <v>0.56420000000000003</v>
      </c>
      <c r="L45" s="17"/>
    </row>
    <row r="46" spans="1:12" x14ac:dyDescent="0.35">
      <c r="A46" s="7">
        <v>48</v>
      </c>
      <c r="B46" s="14">
        <v>24</v>
      </c>
      <c r="C46" s="14">
        <v>219</v>
      </c>
      <c r="D46" s="16">
        <v>1.29</v>
      </c>
      <c r="E46" s="14">
        <v>11.55</v>
      </c>
      <c r="F46" s="14">
        <v>376</v>
      </c>
      <c r="G46" s="14">
        <v>2.74</v>
      </c>
      <c r="H46" s="14">
        <v>15</v>
      </c>
      <c r="I46" s="14">
        <v>5.3</v>
      </c>
      <c r="J46" s="14">
        <v>30</v>
      </c>
      <c r="K46" s="14">
        <v>1.7544</v>
      </c>
      <c r="L46" s="17"/>
    </row>
    <row r="47" spans="1:12" x14ac:dyDescent="0.35">
      <c r="A47" s="7">
        <v>49</v>
      </c>
      <c r="B47" s="14">
        <v>11</v>
      </c>
      <c r="C47" s="14">
        <v>157</v>
      </c>
      <c r="D47" s="16">
        <v>1.52</v>
      </c>
      <c r="E47" s="14">
        <v>15.74</v>
      </c>
      <c r="F47" s="14">
        <v>588</v>
      </c>
      <c r="G47" s="14">
        <v>4.1500000000000004</v>
      </c>
      <c r="H47" s="14">
        <v>-1</v>
      </c>
      <c r="I47" s="14">
        <v>13.2</v>
      </c>
      <c r="J47" s="14">
        <v>42</v>
      </c>
      <c r="K47" s="14">
        <v>0.2021</v>
      </c>
      <c r="L47" s="17"/>
    </row>
    <row r="48" spans="1:12" x14ac:dyDescent="0.35">
      <c r="A48" s="7">
        <v>50</v>
      </c>
      <c r="B48" s="14">
        <v>4</v>
      </c>
      <c r="C48" s="14">
        <v>137</v>
      </c>
      <c r="D48" s="16">
        <v>2.58</v>
      </c>
      <c r="E48" s="14">
        <v>17.05</v>
      </c>
      <c r="F48" s="14">
        <v>578</v>
      </c>
      <c r="G48" s="14">
        <v>3.39</v>
      </c>
      <c r="H48" s="14">
        <v>-11</v>
      </c>
      <c r="I48" s="14">
        <v>8.4</v>
      </c>
      <c r="J48" s="14">
        <v>41</v>
      </c>
      <c r="K48" s="14">
        <v>0.49380000000000002</v>
      </c>
      <c r="L48" s="17"/>
    </row>
    <row r="49" spans="1:12" x14ac:dyDescent="0.35">
      <c r="A49" s="7">
        <v>51</v>
      </c>
      <c r="B49" s="14">
        <v>4</v>
      </c>
      <c r="C49" s="14">
        <v>252</v>
      </c>
      <c r="D49" s="16">
        <v>1.1200000000000001</v>
      </c>
      <c r="E49" s="14">
        <v>9.6199999999999992</v>
      </c>
      <c r="F49" s="14">
        <v>249</v>
      </c>
      <c r="G49" s="14">
        <v>2.15</v>
      </c>
      <c r="H49" s="14">
        <v>28</v>
      </c>
      <c r="I49" s="14">
        <v>4.4000000000000004</v>
      </c>
      <c r="J49" s="14">
        <v>22</v>
      </c>
      <c r="K49" s="14">
        <v>0.74990000000000001</v>
      </c>
      <c r="L49" s="17"/>
    </row>
    <row r="50" spans="1:12" x14ac:dyDescent="0.35">
      <c r="A50" s="7">
        <v>52</v>
      </c>
      <c r="B50" s="14">
        <v>3</v>
      </c>
      <c r="C50" s="14">
        <v>284</v>
      </c>
      <c r="D50" s="16">
        <v>1.42</v>
      </c>
      <c r="E50" s="14">
        <v>14.61</v>
      </c>
      <c r="F50" s="14">
        <v>470</v>
      </c>
      <c r="G50" s="14">
        <v>2.63</v>
      </c>
      <c r="H50" s="14">
        <v>10</v>
      </c>
      <c r="I50" s="14">
        <v>7.4</v>
      </c>
      <c r="J50" s="14">
        <v>41</v>
      </c>
      <c r="K50" s="14">
        <v>4.4200000000000003E-2</v>
      </c>
      <c r="L50" s="17"/>
    </row>
    <row r="51" spans="1:12" x14ac:dyDescent="0.35">
      <c r="A51" s="7">
        <v>53</v>
      </c>
      <c r="B51" s="14">
        <v>9</v>
      </c>
      <c r="C51" s="14">
        <v>220</v>
      </c>
      <c r="D51" s="16">
        <v>1.36</v>
      </c>
      <c r="E51" s="14">
        <v>14.45</v>
      </c>
      <c r="F51" s="18">
        <v>374</v>
      </c>
      <c r="G51" s="14">
        <v>3.09</v>
      </c>
      <c r="H51" s="14">
        <v>25</v>
      </c>
      <c r="I51" s="14">
        <v>6.9</v>
      </c>
      <c r="J51" s="14">
        <v>18</v>
      </c>
      <c r="K51" s="14">
        <v>1.5021</v>
      </c>
      <c r="L51" s="17"/>
    </row>
    <row r="52" spans="1:12" x14ac:dyDescent="0.35">
      <c r="A52" s="7">
        <v>54</v>
      </c>
      <c r="B52" s="14">
        <v>27</v>
      </c>
      <c r="C52" s="14">
        <v>185</v>
      </c>
      <c r="D52" s="16">
        <v>1.3</v>
      </c>
      <c r="E52" s="14">
        <v>12.04</v>
      </c>
      <c r="F52" s="14">
        <v>455</v>
      </c>
      <c r="G52" s="14">
        <v>1.99</v>
      </c>
      <c r="H52" s="14">
        <v>25</v>
      </c>
      <c r="I52" s="14">
        <v>6.7</v>
      </c>
      <c r="J52" s="14">
        <v>40</v>
      </c>
      <c r="K52" s="14">
        <v>0.71199999999999997</v>
      </c>
      <c r="L52" s="17"/>
    </row>
    <row r="53" spans="1:12" x14ac:dyDescent="0.35">
      <c r="A53" s="7">
        <v>55</v>
      </c>
      <c r="B53" s="14">
        <v>49</v>
      </c>
      <c r="C53" s="14">
        <v>248</v>
      </c>
      <c r="D53" s="16">
        <v>1.43</v>
      </c>
      <c r="E53" s="14">
        <v>13.98</v>
      </c>
      <c r="F53" s="14">
        <v>338</v>
      </c>
      <c r="G53" s="14">
        <v>2.75</v>
      </c>
      <c r="H53" s="14">
        <v>24</v>
      </c>
      <c r="I53" s="14">
        <v>5</v>
      </c>
      <c r="J53" s="14">
        <v>24</v>
      </c>
      <c r="K53" s="14">
        <v>0.2011</v>
      </c>
      <c r="L53" s="17"/>
    </row>
    <row r="54" spans="1:12" x14ac:dyDescent="0.35">
      <c r="A54" s="7">
        <v>121</v>
      </c>
      <c r="B54" s="14">
        <v>40</v>
      </c>
      <c r="C54" s="14">
        <v>288</v>
      </c>
      <c r="D54" s="16">
        <v>2.31</v>
      </c>
      <c r="E54" s="14">
        <v>19.579999999999998</v>
      </c>
      <c r="F54" s="14">
        <v>575</v>
      </c>
      <c r="G54" s="14">
        <v>3.76</v>
      </c>
      <c r="H54" s="14">
        <v>-41</v>
      </c>
      <c r="I54" s="14">
        <v>6.8</v>
      </c>
      <c r="J54" s="14">
        <v>32</v>
      </c>
      <c r="K54" s="14">
        <v>1.0857000000000001</v>
      </c>
      <c r="L54" s="17"/>
    </row>
    <row r="55" spans="1:12" x14ac:dyDescent="0.35">
      <c r="A55" s="7">
        <v>122</v>
      </c>
      <c r="B55" s="14">
        <v>15</v>
      </c>
      <c r="C55" s="14">
        <v>204</v>
      </c>
      <c r="D55" s="16">
        <v>1.51</v>
      </c>
      <c r="E55" s="14">
        <v>12.15</v>
      </c>
      <c r="F55" s="14">
        <v>184</v>
      </c>
      <c r="G55" s="14">
        <v>4.58</v>
      </c>
      <c r="H55" s="14">
        <v>13</v>
      </c>
      <c r="I55" s="14">
        <v>3.5</v>
      </c>
      <c r="J55" s="14">
        <v>11</v>
      </c>
      <c r="K55" s="14">
        <v>0.38979999999999998</v>
      </c>
      <c r="L55" s="17"/>
    </row>
    <row r="56" spans="1:12" x14ac:dyDescent="0.35">
      <c r="A56" s="7">
        <v>123</v>
      </c>
      <c r="B56" s="14">
        <v>7</v>
      </c>
      <c r="C56" s="14">
        <v>86</v>
      </c>
      <c r="D56" s="16">
        <v>1.37</v>
      </c>
      <c r="E56" s="14">
        <v>20.37</v>
      </c>
      <c r="F56" s="14">
        <v>562</v>
      </c>
      <c r="G56" s="14">
        <v>4.04</v>
      </c>
      <c r="H56" s="14">
        <v>-14</v>
      </c>
      <c r="I56" s="14">
        <v>12.8</v>
      </c>
      <c r="J56" s="14">
        <v>29</v>
      </c>
      <c r="K56" s="14">
        <v>0.23130000000000001</v>
      </c>
      <c r="L56" s="17"/>
    </row>
    <row r="57" spans="1:12" x14ac:dyDescent="0.35">
      <c r="A57" s="7">
        <v>124</v>
      </c>
      <c r="B57" s="14">
        <v>12</v>
      </c>
      <c r="C57" s="14">
        <v>249</v>
      </c>
      <c r="D57" s="16">
        <v>2.02</v>
      </c>
      <c r="E57" s="14">
        <v>18.87</v>
      </c>
      <c r="F57" s="14">
        <v>572</v>
      </c>
      <c r="G57" s="14">
        <v>5.09</v>
      </c>
      <c r="H57" s="14">
        <v>10</v>
      </c>
      <c r="I57" s="14">
        <v>5.3</v>
      </c>
      <c r="J57" s="14">
        <v>59</v>
      </c>
      <c r="K57" s="14">
        <v>1.3973</v>
      </c>
      <c r="L57" s="17" t="s">
        <v>44</v>
      </c>
    </row>
    <row r="58" spans="1:12" x14ac:dyDescent="0.35">
      <c r="A58" s="7">
        <v>125</v>
      </c>
      <c r="B58" s="14">
        <v>21</v>
      </c>
      <c r="C58" s="14">
        <v>303</v>
      </c>
      <c r="D58" s="16">
        <v>1.03</v>
      </c>
      <c r="E58" s="14">
        <v>9.76</v>
      </c>
      <c r="F58" s="14">
        <v>208</v>
      </c>
      <c r="G58" s="14">
        <v>1.35</v>
      </c>
      <c r="H58" s="14">
        <v>-9</v>
      </c>
      <c r="I58" s="14">
        <v>3.4</v>
      </c>
      <c r="J58" s="14">
        <v>18</v>
      </c>
      <c r="K58" s="14">
        <v>0.50180000000000002</v>
      </c>
      <c r="L58" s="17"/>
    </row>
    <row r="59" spans="1:12" x14ac:dyDescent="0.35">
      <c r="A59" s="7">
        <v>126</v>
      </c>
      <c r="B59" s="14">
        <v>258</v>
      </c>
      <c r="C59" s="14">
        <v>144</v>
      </c>
      <c r="D59" s="16">
        <v>3.54</v>
      </c>
      <c r="E59" s="14">
        <v>37.270000000000003</v>
      </c>
      <c r="F59" s="14">
        <v>603</v>
      </c>
      <c r="G59" s="14">
        <v>4.05</v>
      </c>
      <c r="H59" s="14">
        <v>-8</v>
      </c>
      <c r="I59" s="14">
        <v>11.5</v>
      </c>
      <c r="J59" s="14">
        <v>29</v>
      </c>
      <c r="K59" s="14">
        <v>0.98709999999999998</v>
      </c>
      <c r="L59" s="17" t="s">
        <v>45</v>
      </c>
    </row>
    <row r="60" spans="1:12" x14ac:dyDescent="0.35">
      <c r="A60" s="7">
        <v>127</v>
      </c>
      <c r="B60" s="14">
        <v>49</v>
      </c>
      <c r="C60" s="14">
        <v>245</v>
      </c>
      <c r="D60" s="16">
        <v>1.21</v>
      </c>
      <c r="E60" s="14">
        <v>15.57</v>
      </c>
      <c r="F60" s="14">
        <v>319</v>
      </c>
      <c r="G60" s="14">
        <v>3.29</v>
      </c>
      <c r="H60" s="14">
        <v>24</v>
      </c>
      <c r="I60" s="14">
        <v>3.9</v>
      </c>
      <c r="J60" s="14">
        <v>21</v>
      </c>
      <c r="K60" s="14">
        <v>0.77290000000000003</v>
      </c>
      <c r="L60" s="17" t="s">
        <v>44</v>
      </c>
    </row>
    <row r="61" spans="1:12" x14ac:dyDescent="0.35">
      <c r="A61" s="7">
        <v>128</v>
      </c>
      <c r="B61" s="14">
        <v>46</v>
      </c>
      <c r="C61" s="14">
        <v>290</v>
      </c>
      <c r="D61" s="16">
        <v>2.37</v>
      </c>
      <c r="E61" s="14">
        <v>15.57</v>
      </c>
      <c r="F61" s="14">
        <v>375</v>
      </c>
      <c r="G61" s="14">
        <v>4.08</v>
      </c>
      <c r="H61" s="14">
        <v>-2</v>
      </c>
      <c r="I61" s="14">
        <v>4.4000000000000004</v>
      </c>
      <c r="J61" s="14">
        <v>23</v>
      </c>
      <c r="K61" s="14">
        <v>1.4219999999999999</v>
      </c>
      <c r="L61" s="17"/>
    </row>
    <row r="62" spans="1:12" x14ac:dyDescent="0.35">
      <c r="A62" s="7">
        <v>129</v>
      </c>
      <c r="B62" s="14">
        <v>22</v>
      </c>
      <c r="C62" s="14">
        <v>298</v>
      </c>
      <c r="D62" s="16">
        <v>1.48</v>
      </c>
      <c r="E62" s="14">
        <v>18.43</v>
      </c>
      <c r="F62" s="14">
        <v>364</v>
      </c>
      <c r="G62" s="14">
        <v>5.32</v>
      </c>
      <c r="H62" s="14">
        <v>19</v>
      </c>
      <c r="I62" s="14">
        <v>5.5</v>
      </c>
      <c r="J62" s="14">
        <v>21</v>
      </c>
      <c r="K62" s="14">
        <v>1.3072999999999999</v>
      </c>
      <c r="L62" s="17"/>
    </row>
    <row r="63" spans="1:12" x14ac:dyDescent="0.35">
      <c r="A63" s="7">
        <v>130</v>
      </c>
      <c r="B63" s="14">
        <v>31</v>
      </c>
      <c r="C63" s="14">
        <v>308</v>
      </c>
      <c r="D63" s="16">
        <v>1.69</v>
      </c>
      <c r="E63" s="14">
        <v>14.85</v>
      </c>
      <c r="F63" s="14">
        <v>279</v>
      </c>
      <c r="G63" s="14">
        <v>3.84</v>
      </c>
      <c r="H63" s="14">
        <v>34</v>
      </c>
      <c r="I63" s="14">
        <v>2.2000000000000002</v>
      </c>
      <c r="J63" s="14">
        <v>23</v>
      </c>
      <c r="K63" s="14">
        <v>1.1914</v>
      </c>
      <c r="L63" s="17" t="s">
        <v>46</v>
      </c>
    </row>
    <row r="64" spans="1:12" x14ac:dyDescent="0.35">
      <c r="A64" s="7">
        <v>151</v>
      </c>
      <c r="B64" s="14">
        <v>12</v>
      </c>
      <c r="C64" s="14">
        <v>242</v>
      </c>
      <c r="D64" s="16">
        <v>2.4700000000000002</v>
      </c>
      <c r="E64" s="14">
        <v>30.9</v>
      </c>
      <c r="F64" s="14">
        <v>571</v>
      </c>
      <c r="G64" s="14">
        <v>6.28</v>
      </c>
      <c r="H64" s="14">
        <v>-16</v>
      </c>
      <c r="I64" s="14">
        <v>7.1</v>
      </c>
      <c r="J64" s="14">
        <v>97</v>
      </c>
      <c r="K64" s="14">
        <v>0.93759999999999999</v>
      </c>
      <c r="L64" s="17"/>
    </row>
    <row r="65" spans="1:12" x14ac:dyDescent="0.35">
      <c r="A65" s="7">
        <v>152</v>
      </c>
      <c r="B65" s="14">
        <v>16</v>
      </c>
      <c r="C65" s="14">
        <v>309</v>
      </c>
      <c r="D65" s="16">
        <v>1</v>
      </c>
      <c r="E65" s="14">
        <v>11.58</v>
      </c>
      <c r="F65" s="14">
        <v>304</v>
      </c>
      <c r="G65" s="14">
        <v>4.08</v>
      </c>
      <c r="H65" s="14">
        <v>4</v>
      </c>
      <c r="I65" s="14">
        <v>3.9</v>
      </c>
      <c r="J65" s="14">
        <v>20</v>
      </c>
      <c r="K65" s="14">
        <v>0.82679999999999998</v>
      </c>
      <c r="L65" s="17"/>
    </row>
    <row r="66" spans="1:12" x14ac:dyDescent="0.35">
      <c r="A66" s="7">
        <v>153</v>
      </c>
      <c r="B66" s="14">
        <v>50</v>
      </c>
      <c r="C66" s="14">
        <v>207</v>
      </c>
      <c r="D66" s="16">
        <v>2.73</v>
      </c>
      <c r="E66" s="14">
        <v>28.76</v>
      </c>
      <c r="F66" s="14">
        <v>569</v>
      </c>
      <c r="G66" s="14">
        <v>2.15</v>
      </c>
      <c r="H66" s="14">
        <v>6</v>
      </c>
      <c r="I66" s="14">
        <v>8.5</v>
      </c>
      <c r="J66" s="14">
        <v>94</v>
      </c>
      <c r="K66" s="14">
        <v>1.2662</v>
      </c>
      <c r="L66" s="17"/>
    </row>
    <row r="67" spans="1:12" x14ac:dyDescent="0.35">
      <c r="A67" s="7">
        <v>154</v>
      </c>
      <c r="B67" s="14">
        <v>64</v>
      </c>
      <c r="C67" s="14">
        <v>258</v>
      </c>
      <c r="D67" s="16">
        <v>1.08</v>
      </c>
      <c r="E67" s="14">
        <v>12.07</v>
      </c>
      <c r="F67" s="14">
        <v>175</v>
      </c>
      <c r="G67" s="14">
        <v>2.54</v>
      </c>
      <c r="H67" s="14">
        <v>-44</v>
      </c>
      <c r="I67" s="14">
        <v>1.2</v>
      </c>
      <c r="J67" s="14">
        <v>38</v>
      </c>
      <c r="K67" s="14">
        <v>0.13300000000000001</v>
      </c>
      <c r="L67" s="17"/>
    </row>
    <row r="68" spans="1:12" x14ac:dyDescent="0.35">
      <c r="A68" s="7">
        <v>155</v>
      </c>
      <c r="B68" s="14">
        <v>31</v>
      </c>
      <c r="C68" s="14">
        <v>280</v>
      </c>
      <c r="D68" s="16">
        <v>0.77</v>
      </c>
      <c r="E68" s="14">
        <v>12.64</v>
      </c>
      <c r="F68" s="14">
        <v>194</v>
      </c>
      <c r="G68" s="14">
        <v>2.39</v>
      </c>
      <c r="H68" s="14">
        <v>39</v>
      </c>
      <c r="I68" s="14">
        <v>2.1</v>
      </c>
      <c r="J68" s="14">
        <v>55</v>
      </c>
      <c r="K68" s="14">
        <v>0.6704</v>
      </c>
      <c r="L68" s="17"/>
    </row>
    <row r="69" spans="1:12" x14ac:dyDescent="0.35">
      <c r="A69" s="7">
        <v>156</v>
      </c>
      <c r="B69" s="14">
        <v>40</v>
      </c>
      <c r="C69" s="14">
        <v>307</v>
      </c>
      <c r="D69" s="16">
        <v>1.6</v>
      </c>
      <c r="E69" s="14">
        <v>14.08</v>
      </c>
      <c r="F69" s="14">
        <v>378</v>
      </c>
      <c r="G69" s="14">
        <v>3.23</v>
      </c>
      <c r="H69" s="14">
        <v>28</v>
      </c>
      <c r="I69" s="14">
        <v>2.9</v>
      </c>
      <c r="J69" s="14">
        <v>24</v>
      </c>
      <c r="K69" s="14">
        <v>8.2192000000000007</v>
      </c>
      <c r="L69" s="17" t="s">
        <v>44</v>
      </c>
    </row>
    <row r="70" spans="1:12" x14ac:dyDescent="0.35">
      <c r="A70" s="7">
        <v>157</v>
      </c>
      <c r="B70" s="14">
        <v>7</v>
      </c>
      <c r="C70" s="14">
        <v>209</v>
      </c>
      <c r="D70" s="16">
        <v>1.79</v>
      </c>
      <c r="E70" s="14">
        <v>23.86</v>
      </c>
      <c r="F70" s="14">
        <v>553</v>
      </c>
      <c r="G70" s="14">
        <v>6.21</v>
      </c>
      <c r="H70" s="14">
        <v>38</v>
      </c>
      <c r="I70" s="14">
        <v>4.9000000000000004</v>
      </c>
      <c r="J70" s="14">
        <v>32</v>
      </c>
      <c r="K70" s="14">
        <v>1.0462</v>
      </c>
      <c r="L70" s="17"/>
    </row>
    <row r="71" spans="1:12" x14ac:dyDescent="0.35">
      <c r="A71" s="7">
        <v>158</v>
      </c>
      <c r="B71" s="14">
        <v>2</v>
      </c>
      <c r="C71" s="14">
        <v>187</v>
      </c>
      <c r="D71" s="16">
        <v>1.86</v>
      </c>
      <c r="E71" s="14">
        <v>18.079999999999998</v>
      </c>
      <c r="F71" s="14">
        <v>553</v>
      </c>
      <c r="G71" s="14">
        <v>3.78</v>
      </c>
      <c r="H71" s="14">
        <v>14</v>
      </c>
      <c r="I71" s="14">
        <v>6.2</v>
      </c>
      <c r="J71" s="14">
        <v>42</v>
      </c>
      <c r="K71" s="14">
        <v>0.85029999999999994</v>
      </c>
      <c r="L71" s="17" t="s">
        <v>44</v>
      </c>
    </row>
    <row r="72" spans="1:12" x14ac:dyDescent="0.35">
      <c r="A72" s="7">
        <v>159</v>
      </c>
      <c r="B72" s="14">
        <v>1</v>
      </c>
      <c r="C72" s="14">
        <v>232</v>
      </c>
      <c r="D72" s="16">
        <v>1</v>
      </c>
      <c r="E72" s="14">
        <v>14.45</v>
      </c>
      <c r="F72" s="14">
        <v>296</v>
      </c>
      <c r="G72" s="14">
        <v>2.87</v>
      </c>
      <c r="H72" s="14">
        <v>17</v>
      </c>
      <c r="I72" s="14">
        <v>4.8</v>
      </c>
      <c r="J72" s="14">
        <v>21</v>
      </c>
      <c r="K72" s="14">
        <v>0.55349999999999999</v>
      </c>
      <c r="L72" s="17"/>
    </row>
    <row r="73" spans="1:12" x14ac:dyDescent="0.35">
      <c r="A73" s="7">
        <v>160</v>
      </c>
      <c r="B73" s="14">
        <v>21</v>
      </c>
      <c r="C73" s="14">
        <v>158</v>
      </c>
      <c r="D73" s="16">
        <v>1.54</v>
      </c>
      <c r="E73" s="14">
        <v>14.5</v>
      </c>
      <c r="F73" s="14">
        <v>411</v>
      </c>
      <c r="G73" s="14">
        <v>3.09</v>
      </c>
      <c r="H73" s="14">
        <v>21</v>
      </c>
      <c r="I73" s="14">
        <v>4</v>
      </c>
      <c r="J73" s="14">
        <v>25</v>
      </c>
      <c r="K73" s="14">
        <v>2.0745</v>
      </c>
      <c r="L73" s="17"/>
    </row>
    <row r="74" spans="1:12" x14ac:dyDescent="0.35">
      <c r="A74" s="7">
        <v>171</v>
      </c>
      <c r="B74" s="14">
        <v>48</v>
      </c>
      <c r="C74" s="14">
        <v>283</v>
      </c>
      <c r="D74" s="16">
        <v>1.7</v>
      </c>
      <c r="E74" s="14">
        <v>28.13</v>
      </c>
      <c r="F74" s="14">
        <v>566</v>
      </c>
      <c r="G74" s="14">
        <v>4.07</v>
      </c>
      <c r="H74" s="14">
        <v>-9</v>
      </c>
      <c r="I74" s="14">
        <v>9.3000000000000007</v>
      </c>
      <c r="J74" s="14">
        <v>47</v>
      </c>
      <c r="K74" s="14">
        <v>1.1689000000000001</v>
      </c>
      <c r="L74" s="17"/>
    </row>
    <row r="75" spans="1:12" x14ac:dyDescent="0.35">
      <c r="A75" s="7">
        <v>172</v>
      </c>
      <c r="B75" s="14">
        <v>80</v>
      </c>
      <c r="C75" s="14">
        <v>244</v>
      </c>
      <c r="D75" s="14">
        <v>1.1100000000000001</v>
      </c>
      <c r="E75" s="14">
        <v>22.45</v>
      </c>
      <c r="F75" s="14">
        <v>563</v>
      </c>
      <c r="G75" s="14">
        <v>3.6</v>
      </c>
      <c r="H75" s="14">
        <v>15</v>
      </c>
      <c r="I75" s="14">
        <v>8.5</v>
      </c>
      <c r="J75" s="14">
        <v>39</v>
      </c>
      <c r="K75" s="14">
        <v>0.72560000000000002</v>
      </c>
      <c r="L75" s="17"/>
    </row>
    <row r="76" spans="1:12" x14ac:dyDescent="0.35">
      <c r="A76" s="7">
        <v>173</v>
      </c>
      <c r="B76" s="14">
        <v>30</v>
      </c>
      <c r="C76" s="14">
        <v>322</v>
      </c>
      <c r="D76" s="14">
        <v>1.1100000000000001</v>
      </c>
      <c r="E76" s="14">
        <v>13.2</v>
      </c>
      <c r="F76" s="14">
        <v>259</v>
      </c>
      <c r="G76" s="14">
        <v>2.63</v>
      </c>
      <c r="H76" s="14">
        <v>27</v>
      </c>
      <c r="I76" s="14">
        <v>1.7</v>
      </c>
      <c r="J76" s="14">
        <v>15</v>
      </c>
      <c r="K76" s="14">
        <v>0.23250000000000001</v>
      </c>
      <c r="L76" s="17"/>
    </row>
    <row r="77" spans="1:12" x14ac:dyDescent="0.35">
      <c r="A77" s="7">
        <v>174</v>
      </c>
      <c r="B77" s="14">
        <v>49</v>
      </c>
      <c r="C77" s="14">
        <v>226</v>
      </c>
      <c r="D77" s="14">
        <v>1.64</v>
      </c>
      <c r="E77" s="14">
        <v>28.23</v>
      </c>
      <c r="F77" s="14">
        <v>571</v>
      </c>
      <c r="G77" s="14">
        <v>2.75</v>
      </c>
      <c r="H77" s="14">
        <v>-24</v>
      </c>
      <c r="I77" s="14">
        <v>1.3</v>
      </c>
      <c r="J77" s="14">
        <v>34</v>
      </c>
      <c r="K77" s="14">
        <v>0.60460000000000003</v>
      </c>
      <c r="L77" s="17"/>
    </row>
    <row r="78" spans="1:12" x14ac:dyDescent="0.35">
      <c r="A78" s="7">
        <v>175</v>
      </c>
      <c r="B78" s="14">
        <v>48</v>
      </c>
      <c r="C78" s="14">
        <v>279</v>
      </c>
      <c r="D78" s="14">
        <v>0.95</v>
      </c>
      <c r="E78" s="14">
        <v>14.21</v>
      </c>
      <c r="F78" s="14">
        <v>279</v>
      </c>
      <c r="G78" s="14">
        <v>3.18</v>
      </c>
      <c r="H78" s="14">
        <v>10</v>
      </c>
      <c r="I78" s="14">
        <v>4.3</v>
      </c>
      <c r="J78" s="14">
        <v>12</v>
      </c>
      <c r="K78" s="14">
        <v>1.5502</v>
      </c>
      <c r="L78" s="17"/>
    </row>
    <row r="79" spans="1:12" x14ac:dyDescent="0.35">
      <c r="A79" s="7">
        <v>176</v>
      </c>
      <c r="B79" s="14">
        <v>33</v>
      </c>
      <c r="C79" s="14">
        <v>265</v>
      </c>
      <c r="D79" s="14">
        <v>2.04</v>
      </c>
      <c r="E79" s="14">
        <v>16.32</v>
      </c>
      <c r="F79" s="14">
        <v>366</v>
      </c>
      <c r="G79" s="14">
        <v>2.14</v>
      </c>
      <c r="H79" s="14">
        <v>27</v>
      </c>
      <c r="I79" s="14">
        <v>2.4</v>
      </c>
      <c r="J79" s="14">
        <v>20</v>
      </c>
      <c r="K79" s="14">
        <v>0.87239999999999995</v>
      </c>
      <c r="L79" s="17"/>
    </row>
    <row r="80" spans="1:12" x14ac:dyDescent="0.35">
      <c r="A80" s="7">
        <v>177</v>
      </c>
      <c r="B80" s="14">
        <v>19</v>
      </c>
      <c r="C80" s="14">
        <v>267</v>
      </c>
      <c r="D80" s="14">
        <v>1.46</v>
      </c>
      <c r="E80" s="14">
        <v>13.95</v>
      </c>
      <c r="F80" s="14">
        <v>240</v>
      </c>
      <c r="G80" s="14">
        <v>3.18</v>
      </c>
      <c r="H80" s="14">
        <v>7</v>
      </c>
      <c r="I80" s="14">
        <v>3</v>
      </c>
      <c r="J80" s="14">
        <v>16</v>
      </c>
      <c r="K80" s="14">
        <v>1.1036999999999999</v>
      </c>
      <c r="L80" s="17"/>
    </row>
    <row r="81" spans="1:12" x14ac:dyDescent="0.35">
      <c r="A81" s="7">
        <v>178</v>
      </c>
      <c r="B81" s="14">
        <v>59</v>
      </c>
      <c r="C81" s="14">
        <v>297</v>
      </c>
      <c r="D81" s="14">
        <v>1.38</v>
      </c>
      <c r="E81" s="14">
        <v>19.14</v>
      </c>
      <c r="F81" s="14">
        <v>567</v>
      </c>
      <c r="G81" s="14">
        <v>4.17</v>
      </c>
      <c r="H81" s="14">
        <v>2</v>
      </c>
      <c r="I81" s="14">
        <v>6.3</v>
      </c>
      <c r="J81" s="14">
        <v>46</v>
      </c>
      <c r="K81" s="14">
        <v>0.92210000000000003</v>
      </c>
      <c r="L81" s="17"/>
    </row>
    <row r="82" spans="1:12" x14ac:dyDescent="0.35">
      <c r="A82" s="7">
        <v>179</v>
      </c>
      <c r="B82" s="14">
        <v>105</v>
      </c>
      <c r="C82" s="14">
        <v>135</v>
      </c>
      <c r="D82" s="14">
        <v>0.91</v>
      </c>
      <c r="E82" s="14">
        <v>26.84</v>
      </c>
      <c r="F82" s="14">
        <v>595</v>
      </c>
      <c r="G82" s="14">
        <v>4.6100000000000003</v>
      </c>
      <c r="H82" s="14">
        <v>-1</v>
      </c>
      <c r="I82" s="14">
        <v>8.6999999999999993</v>
      </c>
      <c r="J82" s="14">
        <v>23</v>
      </c>
      <c r="K82" s="14">
        <v>0.2034</v>
      </c>
      <c r="L82" s="17"/>
    </row>
    <row r="83" spans="1:12" x14ac:dyDescent="0.35">
      <c r="A83" s="7">
        <v>180</v>
      </c>
      <c r="B83" s="14">
        <v>107</v>
      </c>
      <c r="C83" s="14">
        <v>251</v>
      </c>
      <c r="D83" s="14">
        <v>2.74</v>
      </c>
      <c r="E83" s="14">
        <v>26.05</v>
      </c>
      <c r="F83" s="14">
        <v>596</v>
      </c>
      <c r="G83" s="14">
        <v>2.8</v>
      </c>
      <c r="H83" s="14">
        <v>-13</v>
      </c>
      <c r="I83" s="14">
        <v>8.6</v>
      </c>
      <c r="J83" s="14">
        <v>89</v>
      </c>
      <c r="K83" s="14">
        <v>1.4928999999999999</v>
      </c>
      <c r="L83" s="17"/>
    </row>
    <row r="84" spans="1:12" x14ac:dyDescent="0.35">
      <c r="A84" s="7">
        <v>201</v>
      </c>
      <c r="B84" s="14">
        <v>24</v>
      </c>
      <c r="C84" s="14">
        <v>172</v>
      </c>
      <c r="D84" s="14">
        <v>2.23</v>
      </c>
      <c r="E84" s="14">
        <v>15.93</v>
      </c>
      <c r="F84" s="14">
        <v>354</v>
      </c>
      <c r="G84" s="14">
        <v>4.34</v>
      </c>
      <c r="H84" s="14">
        <v>-8</v>
      </c>
      <c r="I84" s="14">
        <v>4.9000000000000004</v>
      </c>
      <c r="J84" s="14">
        <v>18</v>
      </c>
      <c r="K84" s="14">
        <v>1.8451</v>
      </c>
      <c r="L84" s="17"/>
    </row>
    <row r="85" spans="1:12" x14ac:dyDescent="0.35">
      <c r="A85" s="7">
        <v>202</v>
      </c>
      <c r="B85" s="14">
        <v>49</v>
      </c>
      <c r="C85" s="14">
        <v>278</v>
      </c>
      <c r="D85" s="14">
        <v>1.72</v>
      </c>
      <c r="E85" s="14">
        <v>18.45</v>
      </c>
      <c r="F85" s="14">
        <v>525</v>
      </c>
      <c r="G85" s="14">
        <v>4.62</v>
      </c>
      <c r="H85" s="14">
        <v>4</v>
      </c>
      <c r="I85" s="14">
        <v>5.3</v>
      </c>
      <c r="J85" s="14">
        <v>33</v>
      </c>
      <c r="K85" s="14">
        <v>0.62019999999999997</v>
      </c>
      <c r="L85" s="17"/>
    </row>
    <row r="86" spans="1:12" x14ac:dyDescent="0.35">
      <c r="A86" s="7">
        <v>203</v>
      </c>
      <c r="B86" s="14">
        <v>170</v>
      </c>
      <c r="C86" s="14">
        <v>279</v>
      </c>
      <c r="D86" s="14">
        <v>1.79</v>
      </c>
      <c r="E86" s="14">
        <v>14.61</v>
      </c>
      <c r="F86" s="14">
        <v>556</v>
      </c>
      <c r="G86" s="14">
        <v>2.52</v>
      </c>
      <c r="H86" s="14">
        <v>45</v>
      </c>
      <c r="I86" s="14">
        <v>6.4</v>
      </c>
      <c r="J86" s="14">
        <v>21</v>
      </c>
      <c r="K86" s="14">
        <v>0.57189999999999996</v>
      </c>
      <c r="L86" s="17"/>
    </row>
    <row r="87" spans="1:12" x14ac:dyDescent="0.35">
      <c r="A87" s="7">
        <v>204</v>
      </c>
      <c r="B87" s="14">
        <v>64</v>
      </c>
      <c r="C87" s="14">
        <v>104</v>
      </c>
      <c r="D87" s="14">
        <v>5.65</v>
      </c>
      <c r="E87" s="14">
        <v>47.26</v>
      </c>
      <c r="F87" s="14">
        <v>625</v>
      </c>
      <c r="G87" s="14">
        <v>4.54</v>
      </c>
      <c r="H87" s="14">
        <v>6</v>
      </c>
      <c r="I87" s="14">
        <v>3.3</v>
      </c>
      <c r="J87" s="14">
        <v>13</v>
      </c>
      <c r="K87" s="14">
        <v>1.0612999999999999</v>
      </c>
      <c r="L87" s="17"/>
    </row>
    <row r="88" spans="1:12" x14ac:dyDescent="0.35">
      <c r="A88" s="7">
        <v>205</v>
      </c>
      <c r="B88" s="14">
        <v>6</v>
      </c>
      <c r="C88" s="14">
        <v>265</v>
      </c>
      <c r="D88" s="14">
        <v>2.04</v>
      </c>
      <c r="E88" s="14">
        <v>12.97</v>
      </c>
      <c r="F88" s="14">
        <v>218</v>
      </c>
      <c r="G88" s="14">
        <v>3.22</v>
      </c>
      <c r="H88" s="14">
        <v>56</v>
      </c>
      <c r="I88" s="14">
        <v>3.2</v>
      </c>
      <c r="J88" s="14">
        <v>16</v>
      </c>
      <c r="K88" s="14">
        <v>0.53580000000000005</v>
      </c>
      <c r="L88" s="17"/>
    </row>
    <row r="89" spans="1:12" x14ac:dyDescent="0.35">
      <c r="A89" s="7">
        <v>206</v>
      </c>
      <c r="B89" s="14">
        <v>2</v>
      </c>
      <c r="C89" s="14">
        <v>383</v>
      </c>
      <c r="D89" s="14">
        <v>1.43</v>
      </c>
      <c r="E89" s="14">
        <v>12.64</v>
      </c>
      <c r="F89" s="14">
        <v>303</v>
      </c>
      <c r="G89" s="14">
        <v>1.99</v>
      </c>
      <c r="H89" s="14">
        <v>38</v>
      </c>
      <c r="I89" s="14">
        <v>2.2999999999999998</v>
      </c>
      <c r="J89" s="14">
        <v>24</v>
      </c>
      <c r="K89" s="14">
        <v>2.1455000000000002</v>
      </c>
      <c r="L89" s="17" t="s">
        <v>44</v>
      </c>
    </row>
    <row r="90" spans="1:12" x14ac:dyDescent="0.35">
      <c r="A90" s="7">
        <v>207</v>
      </c>
      <c r="B90" s="14">
        <v>159</v>
      </c>
      <c r="C90" s="14">
        <v>239</v>
      </c>
      <c r="D90" s="14">
        <v>1.84</v>
      </c>
      <c r="E90" s="14">
        <v>27.29</v>
      </c>
      <c r="F90" s="14">
        <v>565</v>
      </c>
      <c r="G90" s="14">
        <v>2.16</v>
      </c>
      <c r="H90" s="14">
        <v>23</v>
      </c>
      <c r="I90" s="14">
        <v>12.2</v>
      </c>
      <c r="J90" s="14">
        <v>43</v>
      </c>
      <c r="K90" s="14">
        <v>0.82650000000000001</v>
      </c>
      <c r="L90" s="17"/>
    </row>
    <row r="91" spans="1:12" x14ac:dyDescent="0.35">
      <c r="A91" s="7">
        <v>208</v>
      </c>
      <c r="B91" s="14">
        <v>23</v>
      </c>
      <c r="C91" s="14">
        <v>334</v>
      </c>
      <c r="D91" s="14">
        <v>0.83</v>
      </c>
      <c r="E91" s="14">
        <v>12.91</v>
      </c>
      <c r="F91" s="14">
        <v>301</v>
      </c>
      <c r="G91" s="14">
        <v>3.02</v>
      </c>
      <c r="H91" s="14">
        <v>3</v>
      </c>
      <c r="I91" s="14">
        <v>5.8</v>
      </c>
      <c r="J91" s="14">
        <v>22</v>
      </c>
      <c r="K91" s="14">
        <v>0.4798</v>
      </c>
      <c r="L91" s="17"/>
    </row>
    <row r="92" spans="1:12" x14ac:dyDescent="0.35">
      <c r="A92" s="7">
        <v>209</v>
      </c>
      <c r="B92" s="14">
        <v>14</v>
      </c>
      <c r="C92" s="14">
        <v>232</v>
      </c>
      <c r="D92" s="14">
        <v>0.76</v>
      </c>
      <c r="E92" s="14">
        <v>10.4</v>
      </c>
      <c r="F92" s="14">
        <v>194</v>
      </c>
      <c r="G92" s="14">
        <v>2.33</v>
      </c>
      <c r="H92" s="14">
        <v>30</v>
      </c>
      <c r="I92" s="14">
        <v>1.8</v>
      </c>
      <c r="J92" s="14">
        <v>13</v>
      </c>
      <c r="K92" s="14">
        <v>0.75460000000000005</v>
      </c>
      <c r="L92" s="17"/>
    </row>
    <row r="93" spans="1:12" x14ac:dyDescent="0.35">
      <c r="A93" s="10">
        <v>210</v>
      </c>
      <c r="B93" s="15">
        <v>30</v>
      </c>
      <c r="C93" s="15">
        <v>277</v>
      </c>
      <c r="D93" s="15">
        <v>1.53</v>
      </c>
      <c r="E93" s="15">
        <v>16.96</v>
      </c>
      <c r="F93" s="15">
        <v>381</v>
      </c>
      <c r="G93" s="15">
        <v>3.03</v>
      </c>
      <c r="H93" s="15">
        <v>18</v>
      </c>
      <c r="I93" s="15">
        <v>5.5</v>
      </c>
      <c r="J93" s="15">
        <v>24</v>
      </c>
      <c r="K93" s="15">
        <v>0.47610000000000002</v>
      </c>
      <c r="L93" s="19"/>
    </row>
  </sheetData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Çalışma Sayfaları</vt:lpstr>
      </vt:variant>
      <vt:variant>
        <vt:i4>4</vt:i4>
      </vt:variant>
    </vt:vector>
  </HeadingPairs>
  <TitlesOfParts>
    <vt:vector size="4" baseType="lpstr">
      <vt:lpstr>INSULIN</vt:lpstr>
      <vt:lpstr>CİVCİV DOKU</vt:lpstr>
      <vt:lpstr>TAVUK DOKU</vt:lpstr>
      <vt:lpstr>SERUM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Windows User</dc:creator>
  <cp:lastModifiedBy>user</cp:lastModifiedBy>
  <dcterms:created xsi:type="dcterms:W3CDTF">2020-08-06T15:03:39Z</dcterms:created>
  <dcterms:modified xsi:type="dcterms:W3CDTF">2020-08-27T15:07:24Z</dcterms:modified>
</cp:coreProperties>
</file>